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4235" windowHeight="8190" activeTab="0"/>
  </bookViews>
  <sheets>
    <sheet name="Приложение 3" sheetId="1" r:id="rId1"/>
  </sheets>
  <definedNames/>
  <calcPr fullCalcOnLoad="1"/>
</workbook>
</file>

<file path=xl/sharedStrings.xml><?xml version="1.0" encoding="utf-8"?>
<sst xmlns="http://schemas.openxmlformats.org/spreadsheetml/2006/main" count="224" uniqueCount="190">
  <si>
    <t xml:space="preserve">Приложение 3 </t>
  </si>
  <si>
    <t>к решению Собрания представителей</t>
  </si>
  <si>
    <t>Код бюджетной классификации</t>
  </si>
  <si>
    <t>Наименование дохода</t>
  </si>
  <si>
    <t>год</t>
  </si>
  <si>
    <t>(т. руб.)</t>
  </si>
  <si>
    <t>00010000000000000000</t>
  </si>
  <si>
    <t>Доходы</t>
  </si>
  <si>
    <t>00010100000000000000</t>
  </si>
  <si>
    <t>Налоги на прибыль, доходы</t>
  </si>
  <si>
    <t>00010102000010000110</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</si>
  <si>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</si>
  <si>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</si>
  <si>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 1 ст. 224 Налогового кодекса РФ,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</si>
  <si>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 1 ст. 224 Налогового кодекса РФ,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</si>
  <si>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 в виде материальной выгоды от экономии на процентах при получении на процентах при получении заемных (кредитных) средств (за исключением материальной выгоды получаемой от экономии на процентах за пользование целевыми займами (кредитами) на новое строительство или приобретение жилья</t>
  </si>
  <si>
    <t>00010500000000000000</t>
  </si>
  <si>
    <t>Налоги на совокупный доход</t>
  </si>
  <si>
    <t>Единый налог на вмененный доход для отдельных видов деятельности</t>
  </si>
  <si>
    <t>0010800000000000000</t>
  </si>
  <si>
    <t>Государственная пошлина, сборы</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</si>
  <si>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РФ)</t>
  </si>
  <si>
    <t>00010807140010000110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</si>
  <si>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на получение права на управление транспортными средствами</t>
  </si>
  <si>
    <t>Государственная пошлина за выдачу разрешения на установку рекламной конструкции</t>
  </si>
  <si>
    <t>00010900000000000000</t>
  </si>
  <si>
    <t>Задолженность и перерасчеты по отмененным налогам, сборам и иным обязательным платежам</t>
  </si>
  <si>
    <t>Налог с продаж</t>
  </si>
  <si>
    <t>Налоги на имущество предприятий</t>
  </si>
  <si>
    <t>Целевые сборы с граждан и предприятий, учредительных организаций на содержание милиции, на благоустройство территории на нужды образования и другие цели</t>
  </si>
  <si>
    <t>00011100000000000000</t>
  </si>
  <si>
    <t>Доходы от использования имущества, находящегося в государственной и муниципального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</si>
  <si>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</si>
  <si>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</si>
  <si>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00011200000000000000</t>
  </si>
  <si>
    <t>Платежи при пользовании природными ресурсами</t>
  </si>
  <si>
    <t>Плата за негативное воздействие на окружающую среду</t>
  </si>
  <si>
    <t>00011400000000000000</t>
  </si>
  <si>
    <t>Доходы от продажи материальных и нематериальных активов</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</si>
  <si>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 же имущества муниципальных унитарных предприятий, в т.ч.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</si>
  <si>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поселений</t>
  </si>
  <si>
    <t>00011600000000000000</t>
  </si>
  <si>
    <t>Штрафы, санкции, возмещение ущерба</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</si>
  <si>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РФ</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</si>
  <si>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</si>
  <si>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</si>
  <si>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муниципальных районов</t>
  </si>
  <si>
    <t>Денежные взыскания (штрафы) за нарушение законодательства о недрах</t>
  </si>
  <si>
    <t>Денежные взыскания (штрафы) за нарушение законодательства в области охраны окружающей среды</t>
  </si>
  <si>
    <t>00011625060010000140</t>
  </si>
  <si>
    <t xml:space="preserve">Денежные взыскания (штрафы) за нарушение земельного законодательства </t>
  </si>
  <si>
    <t>00011627000010000140</t>
  </si>
  <si>
    <t>Денежные взыскания (штрафы) за нарушение ФЗ «О пожарной безопасности»</t>
  </si>
  <si>
    <t>Денежные взыскания (штрафы) за административные правонарушения в области дорожного движения</t>
  </si>
  <si>
    <t>00011690050050000140</t>
  </si>
  <si>
    <t>Прочие поступления от денежных взысканий (штрафов) и иных сумм в возмещение ущерба, зачисляемые в бюджеты муниципальных районов</t>
  </si>
  <si>
    <t>00011700000000000000</t>
  </si>
  <si>
    <t>Прочие неналоговые доходы</t>
  </si>
  <si>
    <t>Прочие неналоговые доходы бюджетов муниципальных районов</t>
  </si>
  <si>
    <t>00020000000000000000</t>
  </si>
  <si>
    <t>Безвозмездные поступления</t>
  </si>
  <si>
    <t>00020200000000000000</t>
  </si>
  <si>
    <t>Безвозмездные поступления от других бюджетов бюджетной системы  РФ</t>
  </si>
  <si>
    <t>00020201000000000000</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</si>
  <si>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</si>
  <si>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</si>
  <si>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Дотации бюджетам поселений на выравнивание бюджетной обеспеченности</t>
  </si>
  <si>
    <t>Большесельское сельское поселение</t>
  </si>
  <si>
    <t>Благовещенское сельское поселение</t>
  </si>
  <si>
    <t>Вареговское сельское поселение</t>
  </si>
  <si>
    <t>00020201003050000151</t>
  </si>
  <si>
    <t xml:space="preserve">Дотации на обеспечение сбалансированности бюджетов муниципальных районов  </t>
  </si>
  <si>
    <t>Дотации на обеспечение сбалансированности бюджетов поселений</t>
  </si>
  <si>
    <t>00020202000000000000</t>
  </si>
  <si>
    <t>Субсидии бюджетам субъектов Российской Федерации и муниципальных образований (межбюджетные субсидии)</t>
  </si>
  <si>
    <t>Субсидия на проведение мероприятий по улучшению жилищных условий граждан Российской федерации, проживающих в сельской местности в рамках областной целевой программы «Социальное развитие села до 2012 года»</t>
  </si>
  <si>
    <t>Субсидия на реализацию областной целевой программы  «Государственная поддержка молодых семей Ярославской области в приобретении (строительстве) жилья»</t>
  </si>
  <si>
    <t xml:space="preserve">Субсидия на реализацию мероприятий по оказанию поддержки молодым семьям Ярославской области  в приобретении (строительстве) жилья  </t>
  </si>
  <si>
    <t>Субсидия на реализацию областной целевой программы  "Модернизация объектов коммунальной инфраструктуры  Ярославской области" в части  мероприятий по газификации и  теплоснабжению</t>
  </si>
  <si>
    <t>Субсидия на реализацию молодежной политики в части предоставления услуг социальной помощи и поддержки молодежи муниципальными социальными учреждениями молодежи</t>
  </si>
  <si>
    <t xml:space="preserve">Субсидия на финансирование дорожного хозяйства </t>
  </si>
  <si>
    <t xml:space="preserve">Субсидия на реализацию областной целевой программы «Обеспечение доступности дошкольного образования в Ярославской области» </t>
  </si>
  <si>
    <t>Субсидия государственную поддержку материально-технической базы образовательных учреждений Ярославской области</t>
  </si>
  <si>
    <t xml:space="preserve">Субсидия на компенсацию стоимости санаторно-курортных путевок  лицам, нуждающимся в санаторно-курортном лечении, в соответствии с законодательством Ярославской области </t>
  </si>
  <si>
    <t>Субсидия на реализацию подпрограммы «Отдых, оздоровление и занятость детей» областной целевой программы «Семья и дети» в части оздоровления и отдыха детей</t>
  </si>
  <si>
    <t>Субсидия на реализацию подпрограммы «Отдых, оздоровление и занятость детей» областной целевой программы «Семья и дети» в части организации временной занятости детей 14-17 лет в каникулярное время, создания системы информирования детей о возможностях трудоустройства, организации и проведения профильных лагерей</t>
  </si>
  <si>
    <t>Субсидия на реализацию областной целевой программы «Поддержка потребительского рынка на селе» в части возмещения части затрат  организациям любых форм собственности и индивидуальным предпринимателям, оказывающим социально значимые бытовые услуги сельскому населению</t>
  </si>
  <si>
    <t>Субсидия на реализацию областной целевой программы «Поддержка потребительского рынка на селе» в части возмещения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</si>
  <si>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Субсидия на реализацию областной целевой программы  «Чистая вода Ярославской области»</t>
  </si>
  <si>
    <t xml:space="preserve">Субсидия на реализацию областной целевой программы  «Комплексные меры противодействия злоупотреблению наркотиками и их незаконному обороту» </t>
  </si>
  <si>
    <t>Субсидия  на реализацию подпрограмм «Семья», «Дети-сироты», «Дети-инвалиды», «Одаренные дети» областной целевой программы «Семья и дети»</t>
  </si>
  <si>
    <t>Субсидия на реализацию областной целевой программы «Профилактика правонарушений в Ярославской области»</t>
  </si>
  <si>
    <t>Субсидия на реализацию мероприятий по патриотическому воспитанию молодежи Ярославской области</t>
  </si>
  <si>
    <t>00020203000000000000</t>
  </si>
  <si>
    <t>Субвенции бюджетам субъектов Российской Федерации и муниципальных образований</t>
  </si>
  <si>
    <t>Субвенция на оплату жилого помещения и коммунальных услуг отдельным категориям граждан в соответствии с Федеральным законодательством</t>
  </si>
  <si>
    <t>Субвенция на государственную регистрацию актов гражданского состояния</t>
  </si>
  <si>
    <t>Субвенция на обеспечение мер социальной поддержки гражданам, награжденным знаком "Почетный донор России" ("Почетный донор СССР"), в части ежегодной денежной выплаты</t>
  </si>
  <si>
    <t xml:space="preserve">Субвенция на реализацию мер социальной поддержки отдельных категорий граждан </t>
  </si>
  <si>
    <t>(Субвенции бюджетам муниципальных районов на обеспечение мер социальной поддержки ветеранов труда и тружеников тыла)</t>
  </si>
  <si>
    <t xml:space="preserve"> (Субвенции бюджетам муниципальных районов на выплату ежемесячного пособия на ребенка)</t>
  </si>
  <si>
    <t xml:space="preserve"> (Субвенции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</si>
  <si>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Субвенция на осуществление первичного воинского учета на территориях, где отсутствуют военные комиссариаты</t>
  </si>
  <si>
    <t xml:space="preserve">Субвенция на выплату единовременного пособия при всех формах устройства детей, лишенных родительского попечения, в семью </t>
  </si>
  <si>
    <t>Субвенция на предоставление гражданам субсидий на оплату жилого помещения и коммунальных услуг</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</si>
  <si>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</si>
  <si>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</si>
  <si>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Субвенции на содержание ребенка в семье опекуна и приемной семье, а также вознаграждение, причитающееся приемному родителю</t>
  </si>
  <si>
    <t xml:space="preserve">Субвенция на компенсацию расходов на содержание ребенка в дошкольной образовательной организации  </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</si>
  <si>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t>
  </si>
  <si>
    <t>Субвенция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</si>
  <si>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Субвенция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</si>
  <si>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Субвенция на освобождение от оплаты стоимости проезда на транспорте детей из многодетных семей, обучающихся в общеобразовательных учреждениях</t>
  </si>
  <si>
    <t>Субвенция на содержание учреждений социального обслуживания населения</t>
  </si>
  <si>
    <t xml:space="preserve">Субвенция на денежные выплаты </t>
  </si>
  <si>
    <t>Субвенция на государственную поддержку опеки и попечительства</t>
  </si>
  <si>
    <t xml:space="preserve">Субвенция на выплаты медицинским работникам, осуществляющим медицинское обслуживание обучающихся и воспитанников муниципальных образовательных учреждений </t>
  </si>
  <si>
    <t>Субвенция на выплаты врачам общей практики, работникам, оказывающим помощь больным с сосудистыми заболеваниями, и медицинским работникам, оказывающим неонатальную и реанимационную помощь детям</t>
  </si>
  <si>
    <t>Субвенция на организацию образовательного процесса в образовательных учреждениях</t>
  </si>
  <si>
    <t>Субвенция на обеспечение обучающихся питанием на бесплатной основе в муниципальных общеобразовательных учреждениях</t>
  </si>
  <si>
    <t>Субвенция на обеспечение профилактики безнадзорности, правонарушений несовершеннолетних и защите их прав</t>
  </si>
  <si>
    <t xml:space="preserve">Субвенция на обеспечение деятельности органов местного самоуправления в сфере социальной защиты населения </t>
  </si>
  <si>
    <t>Субвенция на обеспечение деятельности органов опеки и попечительства</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</si>
  <si>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</si>
  <si>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Субвенция на предоставление субсидий на оплату жилого помещения и коммунальных услуг  безработным гражданам </t>
  </si>
  <si>
    <t>00020204000000000000</t>
  </si>
  <si>
    <t>Иные межбюджетные трансферты</t>
  </si>
  <si>
    <t>Межбюджетные трансферты на обеспечение мер социальной поддержки педагогических работников, проживающих и работающих в сельской местности и рабочих поселках Ярославской области, по оплате жилищно-коммунальных услуг</t>
  </si>
  <si>
    <t>Межбюджетные трансферты на обеспечение казначейской системы исполнения областного бюджета в муниципальных районах (городских округах) Ярославской области</t>
  </si>
  <si>
    <t>Межбюджетные трансферты на обеспечение равной доступности жилищно-коммунальных услуг для населения</t>
  </si>
  <si>
    <t>Межбюджетные трансферты, передаваемые бюджетам муниципальных районов их бюджетов поселений на осуществление части полномочий по решению вопросов местного значения в соответствии с заключенными соглашениями</t>
  </si>
  <si>
    <t>Итого доходов</t>
  </si>
  <si>
    <t>Доходы от предпринимательской и иной приносящей доход деятельности</t>
  </si>
  <si>
    <t>Всего доходов</t>
  </si>
  <si>
    <t xml:space="preserve">Прогнозируемые доходы бюджета Большесельского муниципального района на плановый период 2011 - 2012 годов в соответствии с классификацией доходов бюджетов Российской Федерации </t>
  </si>
  <si>
    <t>18210102010010000110</t>
  </si>
  <si>
    <t>18210102021010000110</t>
  </si>
  <si>
    <t>18210102022010000110</t>
  </si>
  <si>
    <t>18210102040010000110</t>
  </si>
  <si>
    <t>18210502000020000110</t>
  </si>
  <si>
    <t>18210803010010000110</t>
  </si>
  <si>
    <t>70410807150010000110</t>
  </si>
  <si>
    <t>18210906010020000110</t>
  </si>
  <si>
    <t>18210904010020000110</t>
  </si>
  <si>
    <t>18210907030050000110</t>
  </si>
  <si>
    <t>70411105010100000120</t>
  </si>
  <si>
    <t>70411105035050000120</t>
  </si>
  <si>
    <t>49811201000010000120</t>
  </si>
  <si>
    <t>70411402033050000410</t>
  </si>
  <si>
    <t>70411406014100000430</t>
  </si>
  <si>
    <t>18211603010010000140</t>
  </si>
  <si>
    <t>18211603030010000140</t>
  </si>
  <si>
    <t>18211606000010000140</t>
  </si>
  <si>
    <t>18811621050050000140</t>
  </si>
  <si>
    <t>04811625010010000140</t>
  </si>
  <si>
    <t>04811625050010000140</t>
  </si>
  <si>
    <t>18811630000010000140</t>
  </si>
  <si>
    <t>70511705050050000180</t>
  </si>
  <si>
    <t>70520201001050000151</t>
  </si>
  <si>
    <t>70420202085050000151</t>
  </si>
  <si>
    <t>70420202008050000151</t>
  </si>
  <si>
    <t>70420202078050000151</t>
  </si>
  <si>
    <t>71120202999050000151</t>
  </si>
  <si>
    <t>70420202041050000151</t>
  </si>
  <si>
    <t>71820202999050000151</t>
  </si>
  <si>
    <t>70420202999050000151</t>
  </si>
  <si>
    <t>70520202999050000151</t>
  </si>
  <si>
    <t>71020203001050000151</t>
  </si>
  <si>
    <t>71020203004050000151</t>
  </si>
  <si>
    <t>70420203003050000151</t>
  </si>
  <si>
    <t>71020203013050000151</t>
  </si>
  <si>
    <t>70520203015050000151</t>
  </si>
  <si>
    <t>71820203020050000151</t>
  </si>
  <si>
    <t>71020203022050000151</t>
  </si>
  <si>
    <t>71020203024050000151</t>
  </si>
  <si>
    <t>71820203027050000151</t>
  </si>
  <si>
    <t>71820203024050000151</t>
  </si>
  <si>
    <t>71020203033050000151</t>
  </si>
  <si>
    <t>71820203026050000151</t>
  </si>
  <si>
    <t>70120203055050000151</t>
  </si>
  <si>
    <t>70520203024050000151</t>
  </si>
  <si>
    <t>70120203024050000151</t>
  </si>
  <si>
    <t>70420203024050000151</t>
  </si>
  <si>
    <t>70920203024050000151</t>
  </si>
  <si>
    <t>70520204999050000151</t>
  </si>
  <si>
    <t>70420204999050000151</t>
  </si>
  <si>
    <t>70520204014050000151</t>
  </si>
  <si>
    <t>Субсидия на проведение мероприятий по повышению энергоэффективности в муниципальных районах в рамках областной целевой программы "Энергосбережение и повышение энергоэффективности в Ярославской области"</t>
  </si>
  <si>
    <t>Субвенции на оказание социальной помощи отдельных категорий граждан</t>
  </si>
  <si>
    <t>от  11.02.2010   № 135</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</si>
</sst>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0">
    <font>
      <sz val="10"/>
      <name val="Arial Cyr"/>
      <family val="0"/>
    </font>
    <font>
      <sz val="10"/>
      <name val="Times New Roman"/>
      <family val="1"/>
    </font>
    <font>
      <b/>
      <sz val="12"/>
      <name val="Times New Roman"/>
      <family val="1"/>
    </font>
    <font>
      <b/>
      <sz val="10"/>
      <name val="Times New Roman"/>
      <family val="1"/>
    </font>
    <font>
      <b/>
      <sz val="9"/>
      <name val="Times New Roman"/>
      <family val="1"/>
    </font>
    <font>
      <b/>
      <sz val="11"/>
      <name val="Times New Roman"/>
      <family val="1"/>
    </font>
    <font>
      <sz val="9"/>
      <name val="Times New Roman"/>
      <family val="1"/>
    </font>
    <font>
      <sz val="11"/>
      <name val="Times New Roman"/>
      <family val="1"/>
    </font>
    <font>
      <i/>
      <sz val="8"/>
      <name val="Times New Roman"/>
      <family val="1"/>
    </font>
    <font>
      <sz val="8"/>
      <name val="Arial Cyr"/>
      <family val="0"/>
    </font>
  </fonts>
  <fills count="3">
    <fill>
      <patternFill/>
    </fill>
    <fill>
      <patternFill patternType="gray125"/>
    </fill>
    <fill>
      <patternFill patternType="solid">
        <fgColor indexed="9"/>
        <bgColor indexed="64"/>
      </patternFill>
    </fill>
  </fills>
  <borders count="8">
    <border>
      <left/>
      <right/>
      <top/>
      <bottom/>
      <diagonal/>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color indexed="63"/>
      </top>
      <bottom style="medium"/>
    </border>
    <border>
      <left style="medium"/>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49" fontId="4" fillId="0" borderId="4" xfId="0" applyNumberFormat="1" applyFont="1" applyBorder="1" applyAlignment="1">
      <alignment horizontal="center" vertical="top" wrapText="1"/>
    </xf>
    <xf numFmtId="0" fontId="3" fillId="0" borderId="3" xfId="0" applyFont="1" applyBorder="1" applyAlignment="1">
      <alignment vertical="top" wrapText="1"/>
    </xf>
    <xf numFmtId="0" fontId="5" fillId="0" borderId="3" xfId="0" applyFont="1" applyBorder="1" applyAlignment="1">
      <alignment horizontal="center" vertical="top" wrapText="1"/>
    </xf>
    <xf numFmtId="49" fontId="6" fillId="0" borderId="4" xfId="0" applyNumberFormat="1" applyFont="1" applyBorder="1" applyAlignment="1">
      <alignment horizontal="center" vertical="top" wrapText="1"/>
    </xf>
    <xf numFmtId="0" fontId="1" fillId="0" borderId="3" xfId="0" applyFont="1" applyBorder="1" applyAlignment="1">
      <alignment vertical="top" wrapText="1"/>
    </xf>
    <xf numFmtId="0" fontId="7" fillId="0" borderId="3" xfId="0" applyFont="1" applyBorder="1" applyAlignment="1">
      <alignment horizontal="center" vertical="top" wrapText="1"/>
    </xf>
    <xf numFmtId="49" fontId="8" fillId="0" borderId="4" xfId="0" applyNumberFormat="1" applyFont="1" applyBorder="1" applyAlignment="1">
      <alignment horizontal="center" vertical="top" wrapText="1"/>
    </xf>
    <xf numFmtId="0" fontId="8" fillId="0" borderId="3" xfId="0" applyFont="1" applyBorder="1" applyAlignment="1">
      <alignment vertical="top" wrapText="1"/>
    </xf>
    <xf numFmtId="0" fontId="8" fillId="0" borderId="3"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vertical="top" wrapText="1"/>
    </xf>
    <xf numFmtId="0" fontId="7" fillId="2" borderId="3" xfId="0" applyFont="1" applyFill="1" applyBorder="1" applyAlignment="1">
      <alignment horizontal="center" vertical="top" wrapText="1"/>
    </xf>
    <xf numFmtId="0" fontId="2" fillId="0" borderId="3" xfId="0" applyFont="1" applyBorder="1" applyAlignment="1">
      <alignment vertical="top" wrapText="1"/>
    </xf>
    <xf numFmtId="49" fontId="3" fillId="0" borderId="4" xfId="0" applyNumberFormat="1" applyFont="1" applyBorder="1" applyAlignment="1">
      <alignment horizontal="center" vertical="top" wrapText="1"/>
    </xf>
    <xf numFmtId="49" fontId="4" fillId="0" borderId="5"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0" fontId="5" fillId="0" borderId="4" xfId="0" applyFont="1" applyBorder="1" applyAlignment="1">
      <alignment horizontal="center" vertical="top" wrapText="1"/>
    </xf>
    <xf numFmtId="49" fontId="1" fillId="0" borderId="0" xfId="0" applyNumberFormat="1" applyFont="1" applyAlignment="1">
      <alignment wrapText="1"/>
    </xf>
    <xf numFmtId="0" fontId="1" fillId="0" borderId="0" xfId="0" applyFont="1" applyAlignment="1">
      <alignment horizontal="right" wrapText="1"/>
    </xf>
    <xf numFmtId="0" fontId="2" fillId="0" borderId="0" xfId="0" applyFont="1" applyAlignment="1">
      <alignment horizontal="center" wrapText="1"/>
    </xf>
    <xf numFmtId="0" fontId="1" fillId="0" borderId="0" xfId="0" applyFont="1" applyAlignment="1">
      <alignment wrapText="1"/>
    </xf>
    <xf numFmtId="0" fontId="1" fillId="0" borderId="6" xfId="0" applyFont="1" applyBorder="1" applyAlignment="1">
      <alignment horizontal="right" wrapText="1"/>
    </xf>
    <xf numFmtId="0" fontId="3" fillId="0" borderId="7" xfId="0" applyFont="1" applyBorder="1" applyAlignment="1">
      <alignment horizontal="center" vertical="top" wrapText="1"/>
    </xf>
    <xf numFmtId="0" fontId="3" fillId="0" borderId="5" xfId="0" applyFont="1" applyBorder="1" applyAlignment="1">
      <alignment horizontal="center" vertical="top" wrapText="1"/>
    </xf>
    <xf numFmtId="0" fontId="3" fillId="0" borderId="4" xfId="0" applyFont="1" applyBorder="1" applyAlignment="1">
      <alignment horizontal="center" vertical="top" wrapText="1"/>
    </xf>
    <xf numFmtId="49" fontId="6" fillId="0" borderId="7" xfId="0" applyNumberFormat="1" applyFont="1" applyBorder="1" applyAlignment="1">
      <alignment horizontal="center" vertical="top" wrapText="1"/>
    </xf>
    <xf numFmtId="49" fontId="6" fillId="0" borderId="4" xfId="0" applyNumberFormat="1" applyFont="1" applyBorder="1" applyAlignment="1">
      <alignment horizontal="center" vertical="top" wrapText="1"/>
    </xf>
    <xf numFmtId="0" fontId="7" fillId="2" borderId="7" xfId="0" applyFont="1" applyFill="1" applyBorder="1" applyAlignment="1">
      <alignment horizontal="center" vertical="top" wrapText="1"/>
    </xf>
    <xf numFmtId="0" fontId="7" fillId="2" borderId="4" xfId="0" applyFont="1" applyFill="1" applyBorder="1" applyAlignment="1">
      <alignment horizontal="center" vertical="top" wrapText="1"/>
    </xf>
    <xf numFmtId="0" fontId="2" fillId="0" borderId="7" xfId="0" applyFont="1" applyBorder="1" applyAlignment="1">
      <alignment vertical="top" wrapText="1"/>
    </xf>
    <xf numFmtId="0" fontId="2" fillId="0" borderId="4" xfId="0" applyFont="1" applyBorder="1" applyAlignment="1">
      <alignment vertical="top" wrapText="1"/>
    </xf>
    <xf numFmtId="0" fontId="5" fillId="0" borderId="7" xfId="0" applyFont="1" applyBorder="1" applyAlignment="1">
      <alignment horizontal="center" wrapText="1"/>
    </xf>
    <xf numFmtId="0" fontId="5" fillId="0" borderId="4" xfId="0" applyFont="1" applyBorder="1" applyAlignment="1">
      <alignment horizontal="center" wrapText="1"/>
    </xf>
    <xf numFmtId="0" fontId="7" fillId="0" borderId="7" xfId="0" applyFont="1" applyBorder="1" applyAlignment="1">
      <alignment horizontal="center" vertical="top" wrapText="1"/>
    </xf>
    <xf numFmtId="0" fontId="7" fillId="0" borderId="4" xfId="0" applyFont="1" applyBorder="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52"/>
  <sheetViews>
    <sheetView tabSelected="1" workbookViewId="0" topLeftCell="A1">
      <selection activeCell="A4" sqref="A4:D5"/>
    </sheetView>
  </sheetViews>
  <sheetFormatPr defaultColWidth="9.00390625" defaultRowHeight="12.75"/>
  <cols>
    <col min="1" max="1" width="21.25390625" style="1" customWidth="1"/>
    <col min="2" max="2" width="59.25390625" style="1" customWidth="1"/>
    <col min="3" max="16384" width="9.125" style="1" customWidth="1"/>
  </cols>
  <sheetData>
    <row r="1" spans="2:4" ht="12.75">
      <c r="B1" s="24" t="s">
        <v>0</v>
      </c>
      <c r="C1" s="24"/>
      <c r="D1" s="24"/>
    </row>
    <row r="2" spans="2:4" ht="12.75">
      <c r="B2" s="24" t="s">
        <v>1</v>
      </c>
      <c r="C2" s="24"/>
      <c r="D2" s="24"/>
    </row>
    <row r="3" spans="2:4" ht="12.75">
      <c r="B3" s="24" t="s">
        <v>189</v>
      </c>
      <c r="C3" s="24"/>
      <c r="D3" s="24"/>
    </row>
    <row r="4" spans="1:4" ht="12.75">
      <c r="A4" s="25" t="s">
        <v>134</v>
      </c>
      <c r="B4" s="25"/>
      <c r="C4" s="25"/>
      <c r="D4" s="25"/>
    </row>
    <row r="5" spans="1:4" ht="37.5" customHeight="1">
      <c r="A5" s="26"/>
      <c r="B5" s="26"/>
      <c r="C5" s="26"/>
      <c r="D5" s="26"/>
    </row>
    <row r="6" spans="3:4" ht="13.5" thickBot="1">
      <c r="C6" s="27"/>
      <c r="D6" s="27"/>
    </row>
    <row r="7" spans="1:4" ht="12.75">
      <c r="A7" s="28" t="s">
        <v>2</v>
      </c>
      <c r="B7" s="28" t="s">
        <v>3</v>
      </c>
      <c r="C7" s="2">
        <v>2011</v>
      </c>
      <c r="D7" s="2">
        <v>2012</v>
      </c>
    </row>
    <row r="8" spans="1:4" ht="12.75">
      <c r="A8" s="29"/>
      <c r="B8" s="29"/>
      <c r="C8" s="3" t="s">
        <v>4</v>
      </c>
      <c r="D8" s="3" t="s">
        <v>4</v>
      </c>
    </row>
    <row r="9" spans="1:4" ht="13.5" thickBot="1">
      <c r="A9" s="30"/>
      <c r="B9" s="30"/>
      <c r="C9" s="4" t="s">
        <v>5</v>
      </c>
      <c r="D9" s="4" t="s">
        <v>5</v>
      </c>
    </row>
    <row r="10" spans="1:4" ht="15" thickBot="1">
      <c r="A10" s="5" t="s">
        <v>6</v>
      </c>
      <c r="B10" s="6" t="s">
        <v>7</v>
      </c>
      <c r="C10" s="7">
        <f>SUM(C11+C17+C19+C23+C27+C30+C32+C35+C46)</f>
        <v>25200</v>
      </c>
      <c r="D10" s="7">
        <f>SUM(D11+D17+D19+D23+D27+D30+D32+D35+D46)</f>
        <v>28000</v>
      </c>
    </row>
    <row r="11" spans="1:4" ht="15" thickBot="1">
      <c r="A11" s="5" t="s">
        <v>8</v>
      </c>
      <c r="B11" s="6" t="s">
        <v>9</v>
      </c>
      <c r="C11" s="7">
        <f>SUM(C13+C14+C15+C16)</f>
        <v>19735</v>
      </c>
      <c r="D11" s="7">
        <f>SUM(D13+D14+D15+D16)</f>
        <v>21715</v>
      </c>
    </row>
    <row r="12" spans="1:4" ht="15.75" thickBot="1">
      <c r="A12" s="8" t="s">
        <v>10</v>
      </c>
      <c r="B12" s="9" t="s">
        <v>11</v>
      </c>
      <c r="C12" s="10">
        <v>19735</v>
      </c>
      <c r="D12" s="10">
        <v>21715</v>
      </c>
    </row>
    <row r="13" spans="1:4" ht="26.25" thickBot="1">
      <c r="A13" s="8" t="s">
        <v>135</v>
      </c>
      <c r="B13" s="9" t="s">
        <v>12</v>
      </c>
      <c r="C13" s="10">
        <v>10</v>
      </c>
      <c r="D13" s="10">
        <v>15</v>
      </c>
    </row>
    <row r="14" spans="1:4" ht="64.5" thickBot="1">
      <c r="A14" s="8" t="s">
        <v>136</v>
      </c>
      <c r="B14" s="9" t="s">
        <v>13</v>
      </c>
      <c r="C14" s="10">
        <v>19675</v>
      </c>
      <c r="D14" s="10">
        <v>21640</v>
      </c>
    </row>
    <row r="15" spans="1:4" ht="64.5" thickBot="1">
      <c r="A15" s="8" t="s">
        <v>137</v>
      </c>
      <c r="B15" s="9" t="s">
        <v>14</v>
      </c>
      <c r="C15" s="10">
        <v>40</v>
      </c>
      <c r="D15" s="10">
        <v>45</v>
      </c>
    </row>
    <row r="16" spans="1:4" ht="171.75" customHeight="1" thickBot="1">
      <c r="A16" s="8" t="s">
        <v>138</v>
      </c>
      <c r="B16" s="9" t="s">
        <v>15</v>
      </c>
      <c r="C16" s="10">
        <v>10</v>
      </c>
      <c r="D16" s="10">
        <v>15</v>
      </c>
    </row>
    <row r="17" spans="1:4" ht="15" thickBot="1">
      <c r="A17" s="5" t="s">
        <v>16</v>
      </c>
      <c r="B17" s="6" t="s">
        <v>17</v>
      </c>
      <c r="C17" s="7">
        <f>C18</f>
        <v>1000</v>
      </c>
      <c r="D17" s="7">
        <f>D18</f>
        <v>1200</v>
      </c>
    </row>
    <row r="18" spans="1:4" ht="15.75" thickBot="1">
      <c r="A18" s="8" t="s">
        <v>139</v>
      </c>
      <c r="B18" s="9" t="s">
        <v>18</v>
      </c>
      <c r="C18" s="10">
        <v>1000</v>
      </c>
      <c r="D18" s="10">
        <v>1200</v>
      </c>
    </row>
    <row r="19" spans="1:4" ht="15" thickBot="1">
      <c r="A19" s="5" t="s">
        <v>19</v>
      </c>
      <c r="B19" s="6" t="s">
        <v>20</v>
      </c>
      <c r="C19" s="7">
        <f>SUM(C20+C21+C22)</f>
        <v>720</v>
      </c>
      <c r="D19" s="7">
        <f>SUM(D20+D21+D22)</f>
        <v>800</v>
      </c>
    </row>
    <row r="20" spans="1:4" ht="39" thickBot="1">
      <c r="A20" s="8" t="s">
        <v>140</v>
      </c>
      <c r="B20" s="9" t="s">
        <v>21</v>
      </c>
      <c r="C20" s="10">
        <v>436</v>
      </c>
      <c r="D20" s="10">
        <v>495</v>
      </c>
    </row>
    <row r="21" spans="1:4" ht="64.5" thickBot="1">
      <c r="A21" s="8" t="s">
        <v>22</v>
      </c>
      <c r="B21" s="9" t="s">
        <v>23</v>
      </c>
      <c r="C21" s="10">
        <v>280</v>
      </c>
      <c r="D21" s="10">
        <v>300</v>
      </c>
    </row>
    <row r="22" spans="1:4" ht="26.25" thickBot="1">
      <c r="A22" s="8" t="s">
        <v>141</v>
      </c>
      <c r="B22" s="9" t="s">
        <v>24</v>
      </c>
      <c r="C22" s="10">
        <v>4</v>
      </c>
      <c r="D22" s="10">
        <v>5</v>
      </c>
    </row>
    <row r="23" spans="1:4" ht="26.25" thickBot="1">
      <c r="A23" s="5" t="s">
        <v>25</v>
      </c>
      <c r="B23" s="6" t="s">
        <v>26</v>
      </c>
      <c r="C23" s="7">
        <f>SUM(C24+C25+C26)</f>
        <v>30</v>
      </c>
      <c r="D23" s="7">
        <f>SUM(D24+D25+D26)</f>
        <v>30</v>
      </c>
    </row>
    <row r="24" spans="1:4" ht="15.75" thickBot="1">
      <c r="A24" s="8" t="s">
        <v>142</v>
      </c>
      <c r="B24" s="9" t="s">
        <v>27</v>
      </c>
      <c r="C24" s="10">
        <v>6</v>
      </c>
      <c r="D24" s="10">
        <v>6</v>
      </c>
    </row>
    <row r="25" spans="1:4" ht="15.75" thickBot="1">
      <c r="A25" s="8" t="s">
        <v>143</v>
      </c>
      <c r="B25" s="9" t="s">
        <v>28</v>
      </c>
      <c r="C25" s="10">
        <v>20</v>
      </c>
      <c r="D25" s="10">
        <v>20</v>
      </c>
    </row>
    <row r="26" spans="1:4" ht="39" thickBot="1">
      <c r="A26" s="8" t="s">
        <v>144</v>
      </c>
      <c r="B26" s="9" t="s">
        <v>29</v>
      </c>
      <c r="C26" s="10">
        <v>4</v>
      </c>
      <c r="D26" s="10">
        <v>4</v>
      </c>
    </row>
    <row r="27" spans="1:4" ht="26.25" thickBot="1">
      <c r="A27" s="5" t="s">
        <v>30</v>
      </c>
      <c r="B27" s="6" t="s">
        <v>31</v>
      </c>
      <c r="C27" s="7">
        <f>SUM(C28+C29)</f>
        <v>1710</v>
      </c>
      <c r="D27" s="7">
        <f>SUM(D28+D29)</f>
        <v>1900</v>
      </c>
    </row>
    <row r="28" spans="1:4" ht="55.5" customHeight="1" thickBot="1">
      <c r="A28" s="8" t="s">
        <v>145</v>
      </c>
      <c r="B28" s="9" t="s">
        <v>32</v>
      </c>
      <c r="C28" s="10">
        <v>750</v>
      </c>
      <c r="D28" s="10">
        <v>800</v>
      </c>
    </row>
    <row r="29" spans="1:4" ht="51.75" thickBot="1">
      <c r="A29" s="8" t="s">
        <v>146</v>
      </c>
      <c r="B29" s="9" t="s">
        <v>33</v>
      </c>
      <c r="C29" s="10">
        <v>960</v>
      </c>
      <c r="D29" s="10">
        <v>1100</v>
      </c>
    </row>
    <row r="30" spans="1:4" ht="15" thickBot="1">
      <c r="A30" s="5" t="s">
        <v>34</v>
      </c>
      <c r="B30" s="6" t="s">
        <v>35</v>
      </c>
      <c r="C30" s="7">
        <f>C31</f>
        <v>300</v>
      </c>
      <c r="D30" s="7">
        <f>D31</f>
        <v>350</v>
      </c>
    </row>
    <row r="31" spans="1:4" ht="15.75" thickBot="1">
      <c r="A31" s="8" t="s">
        <v>147</v>
      </c>
      <c r="B31" s="9" t="s">
        <v>36</v>
      </c>
      <c r="C31" s="10">
        <v>300</v>
      </c>
      <c r="D31" s="10">
        <v>350</v>
      </c>
    </row>
    <row r="32" spans="1:4" ht="15" thickBot="1">
      <c r="A32" s="5" t="s">
        <v>37</v>
      </c>
      <c r="B32" s="6" t="s">
        <v>38</v>
      </c>
      <c r="C32" s="7">
        <f>SUM(C33+C34)</f>
        <v>500</v>
      </c>
      <c r="D32" s="7">
        <f>SUM(D33+D34)</f>
        <v>600</v>
      </c>
    </row>
    <row r="33" spans="1:4" ht="64.5" thickBot="1">
      <c r="A33" s="8" t="s">
        <v>148</v>
      </c>
      <c r="B33" s="9" t="s">
        <v>39</v>
      </c>
      <c r="C33" s="10">
        <v>300</v>
      </c>
      <c r="D33" s="10">
        <v>350</v>
      </c>
    </row>
    <row r="34" spans="1:4" ht="39" thickBot="1">
      <c r="A34" s="8" t="s">
        <v>149</v>
      </c>
      <c r="B34" s="9" t="s">
        <v>40</v>
      </c>
      <c r="C34" s="10">
        <v>200</v>
      </c>
      <c r="D34" s="10">
        <v>250</v>
      </c>
    </row>
    <row r="35" spans="1:4" ht="15" thickBot="1">
      <c r="A35" s="5" t="s">
        <v>41</v>
      </c>
      <c r="B35" s="6" t="s">
        <v>42</v>
      </c>
      <c r="C35" s="7">
        <f>SUM(C36+C37+C38+C39+C40+C41+C42+C43+C44+C45)</f>
        <v>1200</v>
      </c>
      <c r="D35" s="7">
        <f>SUM(D36+D37+D38+D39+D40+D41+D42+D43+D44+D45)</f>
        <v>1400</v>
      </c>
    </row>
    <row r="36" spans="1:4" ht="51.75" thickBot="1">
      <c r="A36" s="8" t="s">
        <v>150</v>
      </c>
      <c r="B36" s="9" t="s">
        <v>43</v>
      </c>
      <c r="C36" s="10">
        <v>3</v>
      </c>
      <c r="D36" s="10">
        <v>4</v>
      </c>
    </row>
    <row r="37" spans="1:4" ht="39" thickBot="1">
      <c r="A37" s="8" t="s">
        <v>151</v>
      </c>
      <c r="B37" s="9" t="s">
        <v>44</v>
      </c>
      <c r="C37" s="10">
        <v>20</v>
      </c>
      <c r="D37" s="10">
        <v>25</v>
      </c>
    </row>
    <row r="38" spans="1:4" ht="42" customHeight="1" thickBot="1">
      <c r="A38" s="8" t="s">
        <v>152</v>
      </c>
      <c r="B38" s="9" t="s">
        <v>45</v>
      </c>
      <c r="C38" s="10">
        <v>35</v>
      </c>
      <c r="D38" s="10">
        <v>40</v>
      </c>
    </row>
    <row r="39" spans="1:4" ht="39" thickBot="1">
      <c r="A39" s="8" t="s">
        <v>153</v>
      </c>
      <c r="B39" s="9" t="s">
        <v>46</v>
      </c>
      <c r="C39" s="10">
        <v>30</v>
      </c>
      <c r="D39" s="10">
        <v>35</v>
      </c>
    </row>
    <row r="40" spans="1:4" ht="26.25" thickBot="1">
      <c r="A40" s="8" t="s">
        <v>154</v>
      </c>
      <c r="B40" s="9" t="s">
        <v>47</v>
      </c>
      <c r="C40" s="10">
        <v>22</v>
      </c>
      <c r="D40" s="10">
        <v>25</v>
      </c>
    </row>
    <row r="41" spans="1:4" ht="26.25" thickBot="1">
      <c r="A41" s="8" t="s">
        <v>155</v>
      </c>
      <c r="B41" s="9" t="s">
        <v>48</v>
      </c>
      <c r="C41" s="10">
        <v>4</v>
      </c>
      <c r="D41" s="10">
        <v>5</v>
      </c>
    </row>
    <row r="42" spans="1:4" ht="26.25" thickBot="1">
      <c r="A42" s="8" t="s">
        <v>49</v>
      </c>
      <c r="B42" s="9" t="s">
        <v>50</v>
      </c>
      <c r="C42" s="10">
        <v>3</v>
      </c>
      <c r="D42" s="10">
        <v>4</v>
      </c>
    </row>
    <row r="43" spans="1:4" ht="26.25" thickBot="1">
      <c r="A43" s="8" t="s">
        <v>51</v>
      </c>
      <c r="B43" s="9" t="s">
        <v>52</v>
      </c>
      <c r="C43" s="10">
        <v>2</v>
      </c>
      <c r="D43" s="10">
        <v>2</v>
      </c>
    </row>
    <row r="44" spans="1:4" ht="26.25" thickBot="1">
      <c r="A44" s="8" t="s">
        <v>156</v>
      </c>
      <c r="B44" s="9" t="s">
        <v>53</v>
      </c>
      <c r="C44" s="10">
        <v>561</v>
      </c>
      <c r="D44" s="10">
        <v>660</v>
      </c>
    </row>
    <row r="45" spans="1:4" ht="28.5" customHeight="1" thickBot="1">
      <c r="A45" s="8" t="s">
        <v>54</v>
      </c>
      <c r="B45" s="9" t="s">
        <v>55</v>
      </c>
      <c r="C45" s="10">
        <v>520</v>
      </c>
      <c r="D45" s="10">
        <v>600</v>
      </c>
    </row>
    <row r="46" spans="1:4" ht="15" thickBot="1">
      <c r="A46" s="5" t="s">
        <v>56</v>
      </c>
      <c r="B46" s="6" t="s">
        <v>57</v>
      </c>
      <c r="C46" s="7">
        <f>C47</f>
        <v>5</v>
      </c>
      <c r="D46" s="7">
        <f>D47</f>
        <v>5</v>
      </c>
    </row>
    <row r="47" spans="1:4" ht="15.75" thickBot="1">
      <c r="A47" s="8" t="s">
        <v>157</v>
      </c>
      <c r="B47" s="9" t="s">
        <v>58</v>
      </c>
      <c r="C47" s="10">
        <v>5</v>
      </c>
      <c r="D47" s="10">
        <v>5</v>
      </c>
    </row>
    <row r="48" spans="1:4" ht="15" thickBot="1">
      <c r="A48" s="5" t="s">
        <v>59</v>
      </c>
      <c r="B48" s="6" t="s">
        <v>60</v>
      </c>
      <c r="C48" s="7">
        <f>SUM(C49)</f>
        <v>267744</v>
      </c>
      <c r="D48" s="7">
        <f>SUM(D49)</f>
        <v>275150</v>
      </c>
    </row>
    <row r="49" spans="1:4" ht="26.25" thickBot="1">
      <c r="A49" s="5" t="s">
        <v>61</v>
      </c>
      <c r="B49" s="6" t="s">
        <v>62</v>
      </c>
      <c r="C49" s="7">
        <f>SUM(C50+C61+C81+C115)</f>
        <v>267744</v>
      </c>
      <c r="D49" s="7">
        <f>SUM(D50+D61+D81+D115)</f>
        <v>275150</v>
      </c>
    </row>
    <row r="50" spans="1:4" ht="26.25" thickBot="1">
      <c r="A50" s="5" t="s">
        <v>63</v>
      </c>
      <c r="B50" s="6" t="s">
        <v>64</v>
      </c>
      <c r="C50" s="7">
        <f>SUM(C51+C52+C56+C57)</f>
        <v>100685</v>
      </c>
      <c r="D50" s="7">
        <f>SUM(D51+D52+D56+D57)</f>
        <v>91901</v>
      </c>
    </row>
    <row r="51" spans="1:4" ht="26.25" thickBot="1">
      <c r="A51" s="8" t="s">
        <v>158</v>
      </c>
      <c r="B51" s="9" t="s">
        <v>65</v>
      </c>
      <c r="C51" s="10">
        <v>86505</v>
      </c>
      <c r="D51" s="10">
        <v>76349</v>
      </c>
    </row>
    <row r="52" spans="1:4" ht="26.25" thickBot="1">
      <c r="A52" s="8" t="s">
        <v>158</v>
      </c>
      <c r="B52" s="9" t="s">
        <v>66</v>
      </c>
      <c r="C52" s="10">
        <f>SUM(C53+C54+C55)</f>
        <v>14180</v>
      </c>
      <c r="D52" s="10">
        <f>SUM(D53+D54+D55)</f>
        <v>15552</v>
      </c>
    </row>
    <row r="53" spans="1:4" ht="13.5" thickBot="1">
      <c r="A53" s="11"/>
      <c r="B53" s="12" t="s">
        <v>67</v>
      </c>
      <c r="C53" s="13">
        <v>7036</v>
      </c>
      <c r="D53" s="13">
        <v>7762</v>
      </c>
    </row>
    <row r="54" spans="1:4" ht="13.5" thickBot="1">
      <c r="A54" s="11"/>
      <c r="B54" s="12" t="s">
        <v>68</v>
      </c>
      <c r="C54" s="13">
        <v>3492</v>
      </c>
      <c r="D54" s="13">
        <v>3917</v>
      </c>
    </row>
    <row r="55" spans="1:4" ht="13.5" thickBot="1">
      <c r="A55" s="11"/>
      <c r="B55" s="12" t="s">
        <v>69</v>
      </c>
      <c r="C55" s="13">
        <v>3652</v>
      </c>
      <c r="D55" s="13">
        <v>3873</v>
      </c>
    </row>
    <row r="56" spans="1:4" ht="26.25" hidden="1" thickBot="1">
      <c r="A56" s="8" t="s">
        <v>70</v>
      </c>
      <c r="B56" s="9" t="s">
        <v>71</v>
      </c>
      <c r="C56" s="10"/>
      <c r="D56" s="10"/>
    </row>
    <row r="57" spans="1:4" ht="15.75" hidden="1" thickBot="1">
      <c r="A57" s="8" t="s">
        <v>70</v>
      </c>
      <c r="B57" s="9" t="s">
        <v>72</v>
      </c>
      <c r="C57" s="10">
        <f>SUM(C58+C59+C60)</f>
        <v>0</v>
      </c>
      <c r="D57" s="10">
        <f>SUM(D58+D59+D60)</f>
        <v>0</v>
      </c>
    </row>
    <row r="58" spans="1:4" ht="13.5" hidden="1" thickBot="1">
      <c r="A58" s="11"/>
      <c r="B58" s="12" t="s">
        <v>67</v>
      </c>
      <c r="C58" s="13"/>
      <c r="D58" s="13"/>
    </row>
    <row r="59" spans="1:4" ht="13.5" hidden="1" thickBot="1">
      <c r="A59" s="11"/>
      <c r="B59" s="12" t="s">
        <v>68</v>
      </c>
      <c r="C59" s="13"/>
      <c r="D59" s="13"/>
    </row>
    <row r="60" spans="1:4" ht="13.5" hidden="1" thickBot="1">
      <c r="A60" s="11"/>
      <c r="B60" s="12" t="s">
        <v>69</v>
      </c>
      <c r="C60" s="13"/>
      <c r="D60" s="13"/>
    </row>
    <row r="61" spans="1:4" ht="26.25" thickBot="1">
      <c r="A61" s="5" t="s">
        <v>73</v>
      </c>
      <c r="B61" s="6" t="s">
        <v>74</v>
      </c>
      <c r="C61" s="7">
        <f>SUM(C62:C80)</f>
        <v>27487</v>
      </c>
      <c r="D61" s="7">
        <f>SUM(D62:D80)</f>
        <v>30608</v>
      </c>
    </row>
    <row r="62" spans="1:4" ht="51.75" thickBot="1">
      <c r="A62" s="8" t="s">
        <v>159</v>
      </c>
      <c r="B62" s="9" t="s">
        <v>75</v>
      </c>
      <c r="C62" s="10">
        <v>2100</v>
      </c>
      <c r="D62" s="10">
        <v>2300</v>
      </c>
    </row>
    <row r="63" spans="1:4" ht="39" hidden="1" thickBot="1">
      <c r="A63" s="8" t="s">
        <v>160</v>
      </c>
      <c r="B63" s="9" t="s">
        <v>76</v>
      </c>
      <c r="C63" s="10">
        <v>0</v>
      </c>
      <c r="D63" s="10">
        <v>0</v>
      </c>
    </row>
    <row r="64" spans="1:4" ht="39" thickBot="1">
      <c r="A64" s="8" t="s">
        <v>160</v>
      </c>
      <c r="B64" s="9" t="s">
        <v>77</v>
      </c>
      <c r="C64" s="10">
        <v>190</v>
      </c>
      <c r="D64" s="10">
        <v>208</v>
      </c>
    </row>
    <row r="65" spans="1:4" ht="43.5" customHeight="1" thickBot="1">
      <c r="A65" s="8" t="s">
        <v>161</v>
      </c>
      <c r="B65" s="9" t="s">
        <v>78</v>
      </c>
      <c r="C65" s="10">
        <v>11400</v>
      </c>
      <c r="D65" s="10">
        <v>12472</v>
      </c>
    </row>
    <row r="66" spans="1:4" ht="39" thickBot="1">
      <c r="A66" s="8" t="s">
        <v>162</v>
      </c>
      <c r="B66" s="9" t="s">
        <v>79</v>
      </c>
      <c r="C66" s="10">
        <v>1195</v>
      </c>
      <c r="D66" s="10">
        <v>1308</v>
      </c>
    </row>
    <row r="67" spans="1:4" ht="15.75" thickBot="1">
      <c r="A67" s="8" t="s">
        <v>163</v>
      </c>
      <c r="B67" s="9" t="s">
        <v>80</v>
      </c>
      <c r="C67" s="10">
        <v>4509</v>
      </c>
      <c r="D67" s="10">
        <v>4933</v>
      </c>
    </row>
    <row r="68" spans="1:4" ht="51.75" thickBot="1">
      <c r="A68" s="8" t="s">
        <v>166</v>
      </c>
      <c r="B68" s="9" t="s">
        <v>187</v>
      </c>
      <c r="C68" s="10">
        <v>1525</v>
      </c>
      <c r="D68" s="10">
        <v>1625</v>
      </c>
    </row>
    <row r="69" spans="1:4" ht="28.5" customHeight="1" thickBot="1">
      <c r="A69" s="8" t="s">
        <v>164</v>
      </c>
      <c r="B69" s="9" t="s">
        <v>81</v>
      </c>
      <c r="C69" s="10">
        <v>0</v>
      </c>
      <c r="D69" s="10">
        <v>1000</v>
      </c>
    </row>
    <row r="70" spans="1:4" ht="26.25" thickBot="1">
      <c r="A70" s="8" t="s">
        <v>164</v>
      </c>
      <c r="B70" s="9" t="s">
        <v>82</v>
      </c>
      <c r="C70" s="10">
        <v>1400</v>
      </c>
      <c r="D70" s="10">
        <v>1500</v>
      </c>
    </row>
    <row r="71" spans="1:4" ht="39" thickBot="1">
      <c r="A71" s="8" t="s">
        <v>165</v>
      </c>
      <c r="B71" s="9" t="s">
        <v>83</v>
      </c>
      <c r="C71" s="10">
        <v>865</v>
      </c>
      <c r="D71" s="10">
        <v>946</v>
      </c>
    </row>
    <row r="72" spans="1:4" ht="39" thickBot="1">
      <c r="A72" s="8" t="s">
        <v>166</v>
      </c>
      <c r="B72" s="9" t="s">
        <v>84</v>
      </c>
      <c r="C72" s="10">
        <v>201</v>
      </c>
      <c r="D72" s="10">
        <v>220</v>
      </c>
    </row>
    <row r="73" spans="1:4" ht="69.75" customHeight="1" thickBot="1">
      <c r="A73" s="14" t="s">
        <v>162</v>
      </c>
      <c r="B73" s="9" t="s">
        <v>85</v>
      </c>
      <c r="C73" s="15">
        <v>1242</v>
      </c>
      <c r="D73" s="15">
        <v>1359</v>
      </c>
    </row>
    <row r="74" spans="1:4" ht="64.5" thickBot="1">
      <c r="A74" s="14" t="s">
        <v>165</v>
      </c>
      <c r="B74" s="9" t="s">
        <v>86</v>
      </c>
      <c r="C74" s="15">
        <v>100</v>
      </c>
      <c r="D74" s="15">
        <v>0</v>
      </c>
    </row>
    <row r="75" spans="1:4" ht="64.5" thickBot="1">
      <c r="A75" s="14" t="s">
        <v>165</v>
      </c>
      <c r="B75" s="9" t="s">
        <v>87</v>
      </c>
      <c r="C75" s="15">
        <v>120</v>
      </c>
      <c r="D75" s="15">
        <v>0</v>
      </c>
    </row>
    <row r="76" spans="1:4" ht="26.25" thickBot="1">
      <c r="A76" s="14" t="s">
        <v>161</v>
      </c>
      <c r="B76" s="9" t="s">
        <v>88</v>
      </c>
      <c r="C76" s="15">
        <v>2408</v>
      </c>
      <c r="D76" s="15">
        <v>2635</v>
      </c>
    </row>
    <row r="77" spans="1:4" ht="39" thickBot="1">
      <c r="A77" s="14" t="s">
        <v>164</v>
      </c>
      <c r="B77" s="9" t="s">
        <v>89</v>
      </c>
      <c r="C77" s="15">
        <v>119</v>
      </c>
      <c r="D77" s="15">
        <v>0</v>
      </c>
    </row>
    <row r="78" spans="1:4" ht="39" thickBot="1">
      <c r="A78" s="14" t="s">
        <v>166</v>
      </c>
      <c r="B78" s="9" t="s">
        <v>90</v>
      </c>
      <c r="C78" s="15">
        <v>40</v>
      </c>
      <c r="D78" s="15">
        <v>44</v>
      </c>
    </row>
    <row r="79" spans="1:4" ht="26.25" thickBot="1">
      <c r="A79" s="14" t="s">
        <v>162</v>
      </c>
      <c r="B79" s="9" t="s">
        <v>91</v>
      </c>
      <c r="C79" s="15">
        <v>20</v>
      </c>
      <c r="D79" s="15">
        <v>0</v>
      </c>
    </row>
    <row r="80" spans="1:4" ht="26.25" thickBot="1">
      <c r="A80" s="14" t="s">
        <v>165</v>
      </c>
      <c r="B80" s="9" t="s">
        <v>92</v>
      </c>
      <c r="C80" s="15">
        <v>53</v>
      </c>
      <c r="D80" s="15">
        <v>58</v>
      </c>
    </row>
    <row r="81" spans="1:4" ht="26.25" thickBot="1">
      <c r="A81" s="5" t="s">
        <v>93</v>
      </c>
      <c r="B81" s="6" t="s">
        <v>94</v>
      </c>
      <c r="C81" s="7">
        <f>SUM(C82:C114)</f>
        <v>110909</v>
      </c>
      <c r="D81" s="7">
        <f>SUM(D82:D114)</f>
        <v>121304</v>
      </c>
    </row>
    <row r="82" spans="1:4" ht="39" hidden="1" thickBot="1">
      <c r="A82" s="8" t="s">
        <v>167</v>
      </c>
      <c r="B82" s="9" t="s">
        <v>95</v>
      </c>
      <c r="C82" s="10">
        <v>0</v>
      </c>
      <c r="D82" s="10">
        <v>0</v>
      </c>
    </row>
    <row r="83" spans="1:4" ht="26.25" hidden="1" thickBot="1">
      <c r="A83" s="8" t="s">
        <v>169</v>
      </c>
      <c r="B83" s="9" t="s">
        <v>96</v>
      </c>
      <c r="C83" s="10">
        <v>0</v>
      </c>
      <c r="D83" s="10">
        <v>0</v>
      </c>
    </row>
    <row r="84" spans="1:4" ht="39" hidden="1" thickBot="1">
      <c r="A84" s="8" t="s">
        <v>168</v>
      </c>
      <c r="B84" s="9" t="s">
        <v>97</v>
      </c>
      <c r="C84" s="10">
        <v>0</v>
      </c>
      <c r="D84" s="10">
        <v>0</v>
      </c>
    </row>
    <row r="85" spans="1:4" ht="25.5">
      <c r="A85" s="31" t="s">
        <v>174</v>
      </c>
      <c r="B85" s="16" t="s">
        <v>98</v>
      </c>
      <c r="C85" s="33">
        <v>4000</v>
      </c>
      <c r="D85" s="33">
        <v>4370</v>
      </c>
    </row>
    <row r="86" spans="1:4" ht="26.25" thickBot="1">
      <c r="A86" s="32"/>
      <c r="B86" s="9" t="s">
        <v>99</v>
      </c>
      <c r="C86" s="34"/>
      <c r="D86" s="34"/>
    </row>
    <row r="87" spans="1:4" ht="25.5">
      <c r="A87" s="31" t="s">
        <v>174</v>
      </c>
      <c r="B87" s="16" t="s">
        <v>98</v>
      </c>
      <c r="C87" s="39">
        <v>3163</v>
      </c>
      <c r="D87" s="39">
        <v>3472</v>
      </c>
    </row>
    <row r="88" spans="1:4" ht="26.25" thickBot="1">
      <c r="A88" s="32"/>
      <c r="B88" s="9" t="s">
        <v>100</v>
      </c>
      <c r="C88" s="40"/>
      <c r="D88" s="40"/>
    </row>
    <row r="89" spans="1:4" ht="25.5">
      <c r="A89" s="31" t="s">
        <v>170</v>
      </c>
      <c r="B89" s="16" t="s">
        <v>98</v>
      </c>
      <c r="C89" s="33">
        <v>110</v>
      </c>
      <c r="D89" s="33">
        <v>115</v>
      </c>
    </row>
    <row r="90" spans="1:4" ht="39" thickBot="1">
      <c r="A90" s="32"/>
      <c r="B90" s="9" t="s">
        <v>101</v>
      </c>
      <c r="C90" s="34"/>
      <c r="D90" s="34"/>
    </row>
    <row r="91" spans="1:4" ht="26.25" hidden="1" thickBot="1">
      <c r="A91" s="8" t="s">
        <v>171</v>
      </c>
      <c r="B91" s="9" t="s">
        <v>102</v>
      </c>
      <c r="C91" s="10"/>
      <c r="D91" s="10"/>
    </row>
    <row r="92" spans="1:4" ht="26.25" hidden="1" thickBot="1">
      <c r="A92" s="8" t="s">
        <v>172</v>
      </c>
      <c r="B92" s="9" t="s">
        <v>103</v>
      </c>
      <c r="C92" s="10">
        <v>0</v>
      </c>
      <c r="D92" s="10">
        <v>0</v>
      </c>
    </row>
    <row r="93" spans="1:4" ht="26.25" thickBot="1">
      <c r="A93" s="8" t="s">
        <v>173</v>
      </c>
      <c r="B93" s="9" t="s">
        <v>104</v>
      </c>
      <c r="C93" s="10">
        <v>3784</v>
      </c>
      <c r="D93" s="10">
        <v>4140</v>
      </c>
    </row>
    <row r="94" spans="1:4" ht="39" thickBot="1">
      <c r="A94" s="8" t="s">
        <v>174</v>
      </c>
      <c r="B94" s="9" t="s">
        <v>105</v>
      </c>
      <c r="C94" s="10">
        <v>5594</v>
      </c>
      <c r="D94" s="10">
        <v>6119</v>
      </c>
    </row>
    <row r="95" spans="1:4" ht="39" thickBot="1">
      <c r="A95" s="8" t="s">
        <v>174</v>
      </c>
      <c r="B95" s="9" t="s">
        <v>106</v>
      </c>
      <c r="C95" s="10">
        <v>2</v>
      </c>
      <c r="D95" s="10">
        <v>2</v>
      </c>
    </row>
    <row r="96" spans="1:4" ht="26.25" thickBot="1">
      <c r="A96" s="8" t="s">
        <v>175</v>
      </c>
      <c r="B96" s="9" t="s">
        <v>107</v>
      </c>
      <c r="C96" s="10">
        <v>4228</v>
      </c>
      <c r="D96" s="10">
        <v>4625</v>
      </c>
    </row>
    <row r="97" spans="1:4" ht="26.25" thickBot="1">
      <c r="A97" s="8" t="s">
        <v>176</v>
      </c>
      <c r="B97" s="9" t="s">
        <v>108</v>
      </c>
      <c r="C97" s="10">
        <v>295</v>
      </c>
      <c r="D97" s="10">
        <v>323</v>
      </c>
    </row>
    <row r="98" spans="1:4" ht="39" thickBot="1">
      <c r="A98" s="8" t="s">
        <v>177</v>
      </c>
      <c r="B98" s="9" t="s">
        <v>109</v>
      </c>
      <c r="C98" s="10">
        <v>750</v>
      </c>
      <c r="D98" s="10">
        <v>821</v>
      </c>
    </row>
    <row r="99" spans="1:4" ht="51.75" thickBot="1">
      <c r="A99" s="8" t="s">
        <v>178</v>
      </c>
      <c r="B99" s="9" t="s">
        <v>110</v>
      </c>
      <c r="C99" s="17">
        <v>1900</v>
      </c>
      <c r="D99" s="17">
        <v>2100</v>
      </c>
    </row>
    <row r="100" spans="1:4" ht="39" hidden="1" thickBot="1">
      <c r="A100" s="8" t="s">
        <v>179</v>
      </c>
      <c r="B100" s="9" t="s">
        <v>111</v>
      </c>
      <c r="C100" s="10">
        <v>0</v>
      </c>
      <c r="D100" s="10">
        <v>0</v>
      </c>
    </row>
    <row r="101" spans="1:4" ht="26.25" thickBot="1">
      <c r="A101" s="8" t="s">
        <v>174</v>
      </c>
      <c r="B101" s="9" t="s">
        <v>188</v>
      </c>
      <c r="C101" s="10">
        <v>546</v>
      </c>
      <c r="D101" s="10">
        <v>597</v>
      </c>
    </row>
    <row r="102" spans="1:4" ht="39" thickBot="1">
      <c r="A102" s="8" t="s">
        <v>174</v>
      </c>
      <c r="B102" s="9" t="s">
        <v>112</v>
      </c>
      <c r="C102" s="10">
        <v>7</v>
      </c>
      <c r="D102" s="10">
        <v>8</v>
      </c>
    </row>
    <row r="103" spans="1:4" ht="26.25" thickBot="1">
      <c r="A103" s="8" t="s">
        <v>183</v>
      </c>
      <c r="B103" s="9" t="s">
        <v>113</v>
      </c>
      <c r="C103" s="10">
        <v>26552</v>
      </c>
      <c r="D103" s="10">
        <v>29048</v>
      </c>
    </row>
    <row r="104" spans="1:4" ht="15.75" thickBot="1">
      <c r="A104" s="8" t="s">
        <v>174</v>
      </c>
      <c r="B104" s="9" t="s">
        <v>114</v>
      </c>
      <c r="C104" s="10">
        <v>4134</v>
      </c>
      <c r="D104" s="10">
        <v>4523</v>
      </c>
    </row>
    <row r="105" spans="1:4" ht="15.75" thickBot="1">
      <c r="A105" s="8" t="s">
        <v>176</v>
      </c>
      <c r="B105" s="9" t="s">
        <v>115</v>
      </c>
      <c r="C105" s="10">
        <v>1057</v>
      </c>
      <c r="D105" s="10">
        <v>1156</v>
      </c>
    </row>
    <row r="106" spans="1:4" ht="39" thickBot="1">
      <c r="A106" s="8" t="s">
        <v>180</v>
      </c>
      <c r="B106" s="9" t="s">
        <v>116</v>
      </c>
      <c r="C106" s="10">
        <v>29</v>
      </c>
      <c r="D106" s="10">
        <v>29</v>
      </c>
    </row>
    <row r="107" spans="1:4" ht="51.75" thickBot="1">
      <c r="A107" s="8" t="s">
        <v>181</v>
      </c>
      <c r="B107" s="9" t="s">
        <v>117</v>
      </c>
      <c r="C107" s="10">
        <v>80</v>
      </c>
      <c r="D107" s="10">
        <v>80</v>
      </c>
    </row>
    <row r="108" spans="1:4" ht="26.25" thickBot="1">
      <c r="A108" s="8" t="s">
        <v>176</v>
      </c>
      <c r="B108" s="9" t="s">
        <v>118</v>
      </c>
      <c r="C108" s="10">
        <v>46619</v>
      </c>
      <c r="D108" s="10">
        <v>51001</v>
      </c>
    </row>
    <row r="109" spans="1:4" ht="26.25" thickBot="1">
      <c r="A109" s="8" t="s">
        <v>176</v>
      </c>
      <c r="B109" s="9" t="s">
        <v>119</v>
      </c>
      <c r="C109" s="10">
        <v>3257</v>
      </c>
      <c r="D109" s="10">
        <v>3564</v>
      </c>
    </row>
    <row r="110" spans="1:4" ht="26.25" thickBot="1">
      <c r="A110" s="8" t="s">
        <v>182</v>
      </c>
      <c r="B110" s="9" t="s">
        <v>120</v>
      </c>
      <c r="C110" s="10">
        <v>459</v>
      </c>
      <c r="D110" s="10">
        <v>459</v>
      </c>
    </row>
    <row r="111" spans="1:4" ht="26.25" thickBot="1">
      <c r="A111" s="8" t="s">
        <v>174</v>
      </c>
      <c r="B111" s="9" t="s">
        <v>121</v>
      </c>
      <c r="C111" s="10">
        <v>4005</v>
      </c>
      <c r="D111" s="10">
        <v>4382</v>
      </c>
    </row>
    <row r="112" spans="1:4" ht="26.25" thickBot="1">
      <c r="A112" s="8" t="s">
        <v>176</v>
      </c>
      <c r="B112" s="9" t="s">
        <v>122</v>
      </c>
      <c r="C112" s="10">
        <v>338</v>
      </c>
      <c r="D112" s="10">
        <v>370</v>
      </c>
    </row>
    <row r="113" spans="1:4" ht="51.75" hidden="1" thickBot="1">
      <c r="A113" s="8" t="s">
        <v>174</v>
      </c>
      <c r="B113" s="9" t="s">
        <v>123</v>
      </c>
      <c r="C113" s="10">
        <v>0</v>
      </c>
      <c r="D113" s="10">
        <v>0</v>
      </c>
    </row>
    <row r="114" spans="1:4" ht="26.25" hidden="1" thickBot="1">
      <c r="A114" s="8" t="s">
        <v>174</v>
      </c>
      <c r="B114" s="9" t="s">
        <v>124</v>
      </c>
      <c r="C114" s="10">
        <v>0</v>
      </c>
      <c r="D114" s="10">
        <v>0</v>
      </c>
    </row>
    <row r="115" spans="1:4" ht="16.5" thickBot="1">
      <c r="A115" s="5" t="s">
        <v>125</v>
      </c>
      <c r="B115" s="18" t="s">
        <v>126</v>
      </c>
      <c r="C115" s="7">
        <f>SUM(C116:C119)</f>
        <v>28663</v>
      </c>
      <c r="D115" s="7">
        <f>SUM(D116:D119)</f>
        <v>31337</v>
      </c>
    </row>
    <row r="116" spans="1:4" ht="51.75" thickBot="1">
      <c r="A116" s="8" t="s">
        <v>184</v>
      </c>
      <c r="B116" s="9" t="s">
        <v>127</v>
      </c>
      <c r="C116" s="10">
        <v>3805</v>
      </c>
      <c r="D116" s="10">
        <v>4163</v>
      </c>
    </row>
    <row r="117" spans="1:4" ht="39" thickBot="1">
      <c r="A117" s="8" t="s">
        <v>184</v>
      </c>
      <c r="B117" s="9" t="s">
        <v>128</v>
      </c>
      <c r="C117" s="10">
        <v>215</v>
      </c>
      <c r="D117" s="10">
        <v>215</v>
      </c>
    </row>
    <row r="118" spans="1:4" ht="26.25" thickBot="1">
      <c r="A118" s="8" t="s">
        <v>185</v>
      </c>
      <c r="B118" s="9" t="s">
        <v>129</v>
      </c>
      <c r="C118" s="10">
        <v>24643</v>
      </c>
      <c r="D118" s="10">
        <v>26959</v>
      </c>
    </row>
    <row r="119" spans="1:4" ht="51.75" hidden="1" thickBot="1">
      <c r="A119" s="8" t="s">
        <v>186</v>
      </c>
      <c r="B119" s="9" t="s">
        <v>130</v>
      </c>
      <c r="C119" s="10">
        <v>0</v>
      </c>
      <c r="D119" s="10">
        <v>0</v>
      </c>
    </row>
    <row r="120" spans="1:4" ht="16.5" thickBot="1">
      <c r="A120" s="19"/>
      <c r="B120" s="18" t="s">
        <v>131</v>
      </c>
      <c r="C120" s="7">
        <f>SUM(C10+C48)</f>
        <v>292944</v>
      </c>
      <c r="D120" s="7">
        <f>SUM(D10+D48)</f>
        <v>303150</v>
      </c>
    </row>
    <row r="121" spans="1:4" ht="12.75" customHeight="1">
      <c r="A121" s="20"/>
      <c r="B121" s="35" t="s">
        <v>132</v>
      </c>
      <c r="C121" s="37">
        <v>7810</v>
      </c>
      <c r="D121" s="37">
        <v>8424</v>
      </c>
    </row>
    <row r="122" spans="1:4" ht="19.5" customHeight="1" thickBot="1">
      <c r="A122" s="5"/>
      <c r="B122" s="36"/>
      <c r="C122" s="38"/>
      <c r="D122" s="38"/>
    </row>
    <row r="123" spans="1:4" ht="16.5" thickBot="1">
      <c r="A123" s="21"/>
      <c r="B123" s="18" t="s">
        <v>133</v>
      </c>
      <c r="C123" s="22">
        <f>SUM(C120+C121)</f>
        <v>300754</v>
      </c>
      <c r="D123" s="22">
        <f>SUM(D120+D121)</f>
        <v>311574</v>
      </c>
    </row>
    <row r="124" ht="12.75">
      <c r="A124" s="23"/>
    </row>
    <row r="125" ht="12.75">
      <c r="A125" s="23"/>
    </row>
    <row r="126" ht="12.75">
      <c r="A126" s="23"/>
    </row>
    <row r="127" ht="12.75">
      <c r="A127" s="23"/>
    </row>
    <row r="128" ht="12.75">
      <c r="A128" s="23"/>
    </row>
    <row r="129" ht="12.75">
      <c r="A129" s="23"/>
    </row>
    <row r="130" ht="12.75">
      <c r="A130" s="23"/>
    </row>
    <row r="131" ht="12.75">
      <c r="A131" s="23"/>
    </row>
    <row r="132" ht="12.75">
      <c r="A132" s="23"/>
    </row>
    <row r="133" ht="12.75">
      <c r="A133" s="23"/>
    </row>
    <row r="134" ht="12.75">
      <c r="A134" s="23"/>
    </row>
    <row r="135" ht="12.75">
      <c r="A135" s="23"/>
    </row>
    <row r="136" ht="12.75">
      <c r="A136" s="23"/>
    </row>
    <row r="137" ht="12.75">
      <c r="A137" s="23"/>
    </row>
    <row r="138" ht="12.75">
      <c r="A138" s="23"/>
    </row>
    <row r="139" ht="12.75">
      <c r="A139" s="23"/>
    </row>
    <row r="140" ht="12.75">
      <c r="A140" s="23"/>
    </row>
    <row r="141" ht="12.75">
      <c r="A141" s="23"/>
    </row>
    <row r="142" ht="12.75">
      <c r="A142" s="23"/>
    </row>
    <row r="143" ht="12.75">
      <c r="A143" s="23"/>
    </row>
    <row r="144" ht="12.75">
      <c r="A144" s="23"/>
    </row>
    <row r="145" ht="12.75">
      <c r="A145" s="23"/>
    </row>
    <row r="146" ht="12.75">
      <c r="A146" s="23"/>
    </row>
    <row r="147" ht="12.75">
      <c r="A147" s="23"/>
    </row>
    <row r="148" ht="12.75">
      <c r="A148" s="23"/>
    </row>
    <row r="149" ht="12.75">
      <c r="A149" s="23"/>
    </row>
    <row r="150" ht="12.75">
      <c r="A150" s="23"/>
    </row>
    <row r="151" ht="12.75">
      <c r="A151" s="23"/>
    </row>
    <row r="152" ht="12.75">
      <c r="A152" s="23"/>
    </row>
  </sheetData>
  <mergeCells count="19">
    <mergeCell ref="B121:B122"/>
    <mergeCell ref="C121:C122"/>
    <mergeCell ref="D121:D122"/>
    <mergeCell ref="A87:A88"/>
    <mergeCell ref="C87:C88"/>
    <mergeCell ref="D87:D88"/>
    <mergeCell ref="A89:A90"/>
    <mergeCell ref="C89:C90"/>
    <mergeCell ref="D89:D90"/>
    <mergeCell ref="C6:D6"/>
    <mergeCell ref="A7:A9"/>
    <mergeCell ref="B7:B9"/>
    <mergeCell ref="A85:A86"/>
    <mergeCell ref="C85:C86"/>
    <mergeCell ref="D85:D86"/>
    <mergeCell ref="B1:D1"/>
    <mergeCell ref="B2:D2"/>
    <mergeCell ref="B3:D3"/>
    <mergeCell ref="A4:D5"/>
  </mergeCells>
  <printOptions/>
  <pageMargins left="0.44" right="0.2" top="0.51" bottom="0.28" header="0.5" footer="0.5"/>
  <pageSetup fitToHeight="6"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Rozanova</dc:creator>
  <cp:keywords/>
  <dc:description/>
  <cp:lastModifiedBy>Matveeva</cp:lastModifiedBy>
  <cp:lastPrinted>2010-02-04T13:16:43Z</cp:lastPrinted>
  <dcterms:created xsi:type="dcterms:W3CDTF">2009-11-17T12:00:52Z</dcterms:created>
  <dcterms:modified xsi:type="dcterms:W3CDTF">2010-02-11T11:16:55Z</dcterms:modified>
  <cp:category/>
  <cp:version/>
  <cp:contentType/>
  <cp:contentStatus/>
</cp:coreProperties>
</file>