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<sst xmlns="http://schemas.openxmlformats.org/spreadsheetml/2006/main" count="210" uniqueCount="181">
  <si>
    <t>к решению Собрания представителей</t>
  </si>
  <si>
    <t>Код бюджетной классификации</t>
  </si>
  <si>
    <t>Наименование дохода</t>
  </si>
  <si>
    <t xml:space="preserve"> (руб.)</t>
  </si>
  <si>
    <t>00010000000000000000</t>
  </si>
  <si>
    <t>Налоговые и неналоговые доходы</t>
  </si>
  <si>
    <t>00010100000000000000</t>
  </si>
  <si>
    <t>Налоги на прибыль, доходы</t>
  </si>
  <si>
    <t>18210102010010000110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</si>
  <si>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</si>
  <si>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</si>
  <si>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</si>
  <si>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</si>
  <si>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</si>
  <si>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18210102040010000110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</si>
  <si>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</si>
  <si>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18210102070010000110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</si>
  <si>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</si>
  <si>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00010500000000000000</t>
  </si>
  <si>
    <t>Налоги на совокупный доход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</si>
  <si>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</si>
  <si>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</si>
  <si>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</si>
  <si>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</si>
  <si>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0010800000000000000</t>
  </si>
  <si>
    <t>Государственная пошлина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</si>
  <si>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</si>
  <si>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</si>
  <si>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</si>
  <si>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</si>
  <si>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</si>
  <si>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</si>
  <si>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</si>
  <si>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</si>
  <si>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</si>
  <si>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</si>
  <si>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</si>
  <si>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</si>
  <si>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</si>
  <si>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</si>
  <si>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</si>
  <si>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</si>
  <si>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</si>
  <si>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</si>
  <si>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</si>
  <si>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</si>
  <si>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</si>
  <si>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70411406014100000430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</si>
  <si>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</si>
  <si>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</si>
  <si>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</si>
  <si>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</si>
  <si>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</si>
  <si>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04811625010010000140</t>
  </si>
  <si>
    <t>Денежные взыскания (штрафы) за нарушение законодательства о недрах</t>
  </si>
  <si>
    <t>04811625050010000140</t>
  </si>
  <si>
    <t>Денежный взыскания (штрафы) за нарушение законодательства в области охраны окружающей среды</t>
  </si>
  <si>
    <t>32111625060010000140</t>
  </si>
  <si>
    <t xml:space="preserve">Денежные взыскания (штрафы) за нарушение земельного законодательства </t>
  </si>
  <si>
    <t>04811690050050000140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</si>
  <si>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</si>
  <si>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19211690050050000140</t>
  </si>
  <si>
    <t>70411690050050000140</t>
  </si>
  <si>
    <t>90511690050050000140</t>
  </si>
  <si>
    <t>94011690050050000140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</si>
  <si>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</si>
  <si>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</si>
  <si>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</si>
  <si>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</si>
  <si>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</si>
  <si>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</si>
  <si>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</si>
  <si>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</si>
  <si>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70520201001100000151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</si>
  <si>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</si>
  <si>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</si>
  <si>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</si>
  <si>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</si>
  <si>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</si>
  <si>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</si>
  <si>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70420202085050000151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</si>
  <si>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</si>
  <si>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70520202008050000151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</si>
  <si>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</si>
  <si>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70420202999050000151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</si>
  <si>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</si>
  <si>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70520202041050000151</t>
  </si>
  <si>
    <t>Субсидия на финансирование дорожного хозяйства</t>
  </si>
  <si>
    <t>Субсидия на реализацию мероприятий патриотического воспитания молодежи Ярославской области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</si>
  <si>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</si>
  <si>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</si>
  <si>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71820202999050000151</t>
  </si>
  <si>
    <t>Субсидия на обеспечение предоставления услуг по дошкольному образованию детей в дошкольных образовательных учреждениях</t>
  </si>
  <si>
    <t>71020202999050000151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</si>
  <si>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</si>
  <si>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</si>
  <si>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</si>
  <si>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</si>
  <si>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</si>
  <si>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</si>
  <si>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Субсидия на реализацию региональной программы "Социальная поддержка пожилых граждан в Ярославской области" в сфере молодежной политики</t>
  </si>
  <si>
    <t>Субсидия на реализацию региональной программы "Социальная поддержка пожилых граждан в Ярославской области" в сфере культуры</t>
  </si>
  <si>
    <t>00020203000000000000</t>
  </si>
  <si>
    <t>Субвенции бюджетам субъектов Российской Федерации и муниципальных образований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</si>
  <si>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</si>
  <si>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</si>
  <si>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</si>
  <si>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</si>
  <si>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71820203033050000151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</si>
  <si>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</si>
  <si>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</si>
  <si>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</si>
  <si>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</si>
  <si>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</si>
  <si>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</si>
  <si>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71820203026050000151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</si>
  <si>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</si>
  <si>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</si>
  <si>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</si>
  <si>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</si>
  <si>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</si>
  <si>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</si>
  <si>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</si>
  <si>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</si>
  <si>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</si>
  <si>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</si>
  <si>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71820203021050000151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</si>
  <si>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</si>
  <si>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</si>
  <si>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</si>
  <si>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</si>
  <si>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</si>
  <si>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</si>
  <si>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</si>
  <si>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</si>
  <si>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</si>
  <si>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</si>
  <si>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</si>
  <si>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</si>
  <si>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</si>
  <si>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</si>
  <si>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</si>
  <si>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</si>
  <si>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</si>
  <si>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</si>
  <si>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</si>
  <si>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00020204000000000000</t>
  </si>
  <si>
    <t>Иные межбюджетные трансферты</t>
  </si>
  <si>
    <t>70420204025050000151</t>
  </si>
  <si>
    <t>Межбюджетные трансферты на комплектование книжных фондов библиотек муниципальных образований</t>
  </si>
  <si>
    <t>71020204999050000151</t>
  </si>
  <si>
    <t>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</si>
  <si>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70520204999050000151</t>
  </si>
  <si>
    <t>Межбюджетные трансферты на обеспечение казначейской системы исполнения областного бюджета в муниципальных районах</t>
  </si>
  <si>
    <t>70420204999050000151</t>
  </si>
  <si>
    <t>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</si>
  <si>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Итого доходов</t>
  </si>
  <si>
    <t xml:space="preserve">Прогнозируемые доходы бюджета Большесельского муниципального района на плановый период 2013 и 2014 годов в соответствии с классификацией доходов бюджетов Российской Федерации </t>
  </si>
  <si>
    <t>Приложение 3</t>
  </si>
  <si>
    <t>2013 год</t>
  </si>
  <si>
    <t>2014 год</t>
  </si>
  <si>
    <t>(руб.)</t>
  </si>
  <si>
    <t>Субсидия на компенсацию стоимости санаторно-курортных путевок лицам, нуждающимся в санаторно-курортном лечении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</si>
  <si>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</si>
  <si>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</si>
  <si>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Субсидия на реализацию мероприятий областной целевой программы "Чистая вода Ярославской области"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</si>
  <si>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</si>
  <si>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18210907033050000110</t>
  </si>
  <si>
    <t>70411105013100000120</t>
  </si>
  <si>
    <t>04811201020010000120</t>
  </si>
  <si>
    <t>04811201030010000120</t>
  </si>
  <si>
    <t>04811201040010000120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</si>
  <si>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</si>
  <si>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</si>
  <si>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</si>
  <si>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</si>
  <si>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</si>
  <si>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Доходы от оказания платных услуг (работ) и компенсации затрат государства</t>
  </si>
  <si>
    <t>70411301995050000130</t>
  </si>
  <si>
    <t>Прочие доходы от оказания платных услуг (работ) получателями средств бюджетов муниципальных районов</t>
  </si>
  <si>
    <t xml:space="preserve">от  15.12.2011 г.    №263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</si>
</sst>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1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21.25390625" style="1" customWidth="1"/>
    <col min="2" max="2" width="63.625" style="1" customWidth="1"/>
    <col min="3" max="3" width="15.625" style="1" customWidth="1"/>
    <col min="4" max="4" width="15.125" style="1" customWidth="1"/>
    <col min="5" max="16384" width="9.125" style="1" customWidth="1"/>
  </cols>
  <sheetData>
    <row r="1" spans="2:4" ht="12.75">
      <c r="B1" s="26" t="s">
        <v>158</v>
      </c>
      <c r="C1" s="26"/>
      <c r="D1" s="26"/>
    </row>
    <row r="2" spans="2:4" ht="12.75">
      <c r="B2" s="26" t="s">
        <v>0</v>
      </c>
      <c r="C2" s="26"/>
      <c r="D2" s="26"/>
    </row>
    <row r="3" spans="2:4" ht="12.75">
      <c r="B3" s="26" t="s">
        <v>180</v>
      </c>
      <c r="C3" s="26"/>
      <c r="D3" s="26"/>
    </row>
    <row r="4" spans="1:4" s="2" customFormat="1" ht="12.75" customHeight="1">
      <c r="A4" s="25" t="s">
        <v>157</v>
      </c>
      <c r="B4" s="25"/>
      <c r="C4" s="25"/>
      <c r="D4" s="25"/>
    </row>
    <row r="5" spans="1:4" s="2" customFormat="1" ht="39" customHeight="1">
      <c r="A5" s="25"/>
      <c r="B5" s="25"/>
      <c r="C5" s="25"/>
      <c r="D5" s="25"/>
    </row>
    <row r="6" spans="2:3" s="2" customFormat="1" ht="13.5" customHeight="1">
      <c r="B6" s="29"/>
      <c r="C6" s="30"/>
    </row>
    <row r="7" spans="1:4" ht="12.75">
      <c r="A7" s="31" t="s">
        <v>1</v>
      </c>
      <c r="B7" s="32" t="s">
        <v>2</v>
      </c>
      <c r="C7" s="3" t="s">
        <v>159</v>
      </c>
      <c r="D7" s="19" t="s">
        <v>160</v>
      </c>
    </row>
    <row r="8" spans="1:4" ht="12.75">
      <c r="A8" s="31"/>
      <c r="B8" s="32"/>
      <c r="C8" s="33" t="s">
        <v>3</v>
      </c>
      <c r="D8" s="27" t="s">
        <v>161</v>
      </c>
    </row>
    <row r="9" spans="1:4" ht="12.75">
      <c r="A9" s="31"/>
      <c r="B9" s="32"/>
      <c r="C9" s="34"/>
      <c r="D9" s="28"/>
    </row>
    <row r="10" spans="1:4" ht="14.25">
      <c r="A10" s="4" t="s">
        <v>4</v>
      </c>
      <c r="B10" s="5" t="s">
        <v>5</v>
      </c>
      <c r="C10" s="6">
        <f>SUM(C11+C17+C20+C23+C27+C30+C34+C36+C39)</f>
        <v>17871000</v>
      </c>
      <c r="D10" s="6">
        <f>SUM(D11+D17+D20+D23+D27+D30+D34+D36+D39)</f>
        <v>18765000</v>
      </c>
    </row>
    <row r="11" spans="1:4" ht="14.25">
      <c r="A11" s="4" t="s">
        <v>6</v>
      </c>
      <c r="B11" s="5" t="s">
        <v>7</v>
      </c>
      <c r="C11" s="7">
        <f>SUM(C12+C13+C14+C15+C16)</f>
        <v>12890000</v>
      </c>
      <c r="D11" s="7">
        <f>SUM(D12+D13+D14+D15+D16)</f>
        <v>13553000</v>
      </c>
    </row>
    <row r="12" spans="1:4" ht="42" customHeight="1">
      <c r="A12" s="8" t="s">
        <v>8</v>
      </c>
      <c r="B12" s="9" t="s">
        <v>9</v>
      </c>
      <c r="C12" s="10">
        <v>1060</v>
      </c>
      <c r="D12" s="20">
        <v>1100</v>
      </c>
    </row>
    <row r="13" spans="1:4" ht="63.75">
      <c r="A13" s="8" t="s">
        <v>10</v>
      </c>
      <c r="B13" s="9" t="s">
        <v>11</v>
      </c>
      <c r="C13" s="10">
        <v>12839500</v>
      </c>
      <c r="D13" s="20">
        <v>13499600</v>
      </c>
    </row>
    <row r="14" spans="1:4" ht="63.75">
      <c r="A14" s="8" t="s">
        <v>12</v>
      </c>
      <c r="B14" s="9" t="s">
        <v>13</v>
      </c>
      <c r="C14" s="10">
        <v>21040</v>
      </c>
      <c r="D14" s="20">
        <v>22300</v>
      </c>
    </row>
    <row r="15" spans="1:4" ht="67.5" customHeight="1">
      <c r="A15" s="8" t="s">
        <v>14</v>
      </c>
      <c r="B15" s="9" t="s">
        <v>15</v>
      </c>
      <c r="C15" s="10">
        <v>12600</v>
      </c>
      <c r="D15" s="20">
        <v>13300</v>
      </c>
    </row>
    <row r="16" spans="1:4" ht="38.25">
      <c r="A16" s="8" t="s">
        <v>16</v>
      </c>
      <c r="B16" s="9" t="s">
        <v>17</v>
      </c>
      <c r="C16" s="10">
        <v>15800</v>
      </c>
      <c r="D16" s="20">
        <v>16700</v>
      </c>
    </row>
    <row r="17" spans="1:4" ht="14.25">
      <c r="A17" s="4" t="s">
        <v>18</v>
      </c>
      <c r="B17" s="5" t="s">
        <v>19</v>
      </c>
      <c r="C17" s="7">
        <f>C18+C19</f>
        <v>1753000</v>
      </c>
      <c r="D17" s="7">
        <f>D18+D19</f>
        <v>1848000</v>
      </c>
    </row>
    <row r="18" spans="1:4" ht="15">
      <c r="A18" s="8" t="s">
        <v>20</v>
      </c>
      <c r="B18" s="9" t="s">
        <v>21</v>
      </c>
      <c r="C18" s="10">
        <v>1450000</v>
      </c>
      <c r="D18" s="20">
        <v>1530000</v>
      </c>
    </row>
    <row r="19" spans="1:4" ht="15">
      <c r="A19" s="8" t="s">
        <v>22</v>
      </c>
      <c r="B19" s="9" t="s">
        <v>23</v>
      </c>
      <c r="C19" s="10">
        <v>303000</v>
      </c>
      <c r="D19" s="20">
        <v>318000</v>
      </c>
    </row>
    <row r="20" spans="1:4" ht="14.25">
      <c r="A20" s="4" t="s">
        <v>24</v>
      </c>
      <c r="B20" s="5" t="s">
        <v>25</v>
      </c>
      <c r="C20" s="7">
        <f>SUM(C21+C22)</f>
        <v>476000</v>
      </c>
      <c r="D20" s="7">
        <f>SUM(D21+D22)</f>
        <v>512000</v>
      </c>
    </row>
    <row r="21" spans="1:4" ht="43.5" customHeight="1">
      <c r="A21" s="8" t="s">
        <v>26</v>
      </c>
      <c r="B21" s="9" t="s">
        <v>27</v>
      </c>
      <c r="C21" s="10">
        <v>473000</v>
      </c>
      <c r="D21" s="20">
        <v>509000</v>
      </c>
    </row>
    <row r="22" spans="1:4" ht="25.5">
      <c r="A22" s="8" t="s">
        <v>28</v>
      </c>
      <c r="B22" s="9" t="s">
        <v>29</v>
      </c>
      <c r="C22" s="10">
        <v>3000</v>
      </c>
      <c r="D22" s="20">
        <v>3000</v>
      </c>
    </row>
    <row r="23" spans="1:4" ht="25.5">
      <c r="A23" s="4" t="s">
        <v>30</v>
      </c>
      <c r="B23" s="5" t="s">
        <v>31</v>
      </c>
      <c r="C23" s="7">
        <f>SUM(C24+C25+C26)</f>
        <v>20000</v>
      </c>
      <c r="D23" s="7">
        <f>SUM(D24+D25+D26)</f>
        <v>20000</v>
      </c>
    </row>
    <row r="24" spans="1:4" ht="15">
      <c r="A24" s="8" t="s">
        <v>32</v>
      </c>
      <c r="B24" s="9" t="s">
        <v>33</v>
      </c>
      <c r="C24" s="10">
        <v>1000</v>
      </c>
      <c r="D24" s="20">
        <v>1000</v>
      </c>
    </row>
    <row r="25" spans="1:4" ht="15">
      <c r="A25" s="8" t="s">
        <v>34</v>
      </c>
      <c r="B25" s="9" t="s">
        <v>35</v>
      </c>
      <c r="C25" s="10">
        <v>15000</v>
      </c>
      <c r="D25" s="20">
        <v>15000</v>
      </c>
    </row>
    <row r="26" spans="1:4" ht="43.5" customHeight="1">
      <c r="A26" s="8" t="s">
        <v>167</v>
      </c>
      <c r="B26" s="9" t="s">
        <v>36</v>
      </c>
      <c r="C26" s="10">
        <v>4000</v>
      </c>
      <c r="D26" s="20">
        <v>4000</v>
      </c>
    </row>
    <row r="27" spans="1:4" ht="25.5">
      <c r="A27" s="4" t="s">
        <v>37</v>
      </c>
      <c r="B27" s="5" t="s">
        <v>38</v>
      </c>
      <c r="C27" s="7">
        <f>SUM(C28+C29)</f>
        <v>1311000</v>
      </c>
      <c r="D27" s="7">
        <f>SUM(D28+D29)</f>
        <v>1310000</v>
      </c>
    </row>
    <row r="28" spans="1:4" ht="55.5" customHeight="1">
      <c r="A28" s="8" t="s">
        <v>168</v>
      </c>
      <c r="B28" s="9" t="s">
        <v>39</v>
      </c>
      <c r="C28" s="10">
        <v>711000</v>
      </c>
      <c r="D28" s="20">
        <v>710000</v>
      </c>
    </row>
    <row r="29" spans="1:4" ht="51">
      <c r="A29" s="8" t="s">
        <v>40</v>
      </c>
      <c r="B29" s="9" t="s">
        <v>41</v>
      </c>
      <c r="C29" s="10">
        <v>600000</v>
      </c>
      <c r="D29" s="20">
        <v>600000</v>
      </c>
    </row>
    <row r="30" spans="1:4" ht="14.25">
      <c r="A30" s="4" t="s">
        <v>42</v>
      </c>
      <c r="B30" s="5" t="s">
        <v>43</v>
      </c>
      <c r="C30" s="7">
        <f>SUM(C31:C33)</f>
        <v>230000</v>
      </c>
      <c r="D30" s="7">
        <f>SUM(D31:D33)</f>
        <v>230000</v>
      </c>
    </row>
    <row r="31" spans="1:4" s="23" customFormat="1" ht="25.5">
      <c r="A31" s="8" t="s">
        <v>169</v>
      </c>
      <c r="B31" s="9" t="s">
        <v>172</v>
      </c>
      <c r="C31" s="10">
        <v>60000</v>
      </c>
      <c r="D31" s="10">
        <v>60000</v>
      </c>
    </row>
    <row r="32" spans="1:4" s="23" customFormat="1" ht="15">
      <c r="A32" s="8" t="s">
        <v>170</v>
      </c>
      <c r="B32" s="9" t="s">
        <v>173</v>
      </c>
      <c r="C32" s="10">
        <v>120000</v>
      </c>
      <c r="D32" s="10">
        <v>120000</v>
      </c>
    </row>
    <row r="33" spans="1:4" ht="15">
      <c r="A33" s="8" t="s">
        <v>171</v>
      </c>
      <c r="B33" s="9" t="s">
        <v>174</v>
      </c>
      <c r="C33" s="10">
        <v>50000</v>
      </c>
      <c r="D33" s="20">
        <v>50000</v>
      </c>
    </row>
    <row r="34" spans="1:4" s="24" customFormat="1" ht="16.5" customHeight="1">
      <c r="A34" s="4" t="s">
        <v>176</v>
      </c>
      <c r="B34" s="5" t="s">
        <v>177</v>
      </c>
      <c r="C34" s="7">
        <f>SUM(C35)</f>
        <v>21000</v>
      </c>
      <c r="D34" s="7">
        <f>SUM(D35)</f>
        <v>22000</v>
      </c>
    </row>
    <row r="35" spans="1:4" ht="25.5">
      <c r="A35" s="8" t="s">
        <v>178</v>
      </c>
      <c r="B35" s="9" t="s">
        <v>179</v>
      </c>
      <c r="C35" s="10">
        <v>21000</v>
      </c>
      <c r="D35" s="20">
        <v>22000</v>
      </c>
    </row>
    <row r="36" spans="1:4" ht="14.25">
      <c r="A36" s="4" t="s">
        <v>44</v>
      </c>
      <c r="B36" s="5" t="s">
        <v>45</v>
      </c>
      <c r="C36" s="7">
        <f>SUM(C37+C38)</f>
        <v>270000</v>
      </c>
      <c r="D36" s="7">
        <f>SUM(D37+D38)</f>
        <v>270000</v>
      </c>
    </row>
    <row r="37" spans="1:4" ht="63.75">
      <c r="A37" s="8" t="s">
        <v>175</v>
      </c>
      <c r="B37" s="9" t="s">
        <v>46</v>
      </c>
      <c r="C37" s="10">
        <v>170000</v>
      </c>
      <c r="D37" s="20">
        <v>170000</v>
      </c>
    </row>
    <row r="38" spans="1:4" ht="25.5">
      <c r="A38" s="8" t="s">
        <v>47</v>
      </c>
      <c r="B38" s="9" t="s">
        <v>48</v>
      </c>
      <c r="C38" s="10">
        <v>100000</v>
      </c>
      <c r="D38" s="20">
        <v>100000</v>
      </c>
    </row>
    <row r="39" spans="1:4" ht="14.25">
      <c r="A39" s="4" t="s">
        <v>49</v>
      </c>
      <c r="B39" s="5" t="s">
        <v>50</v>
      </c>
      <c r="C39" s="7">
        <f>SUM(C40:C48)</f>
        <v>900000</v>
      </c>
      <c r="D39" s="7">
        <f>SUM(D40:D48)</f>
        <v>1000000</v>
      </c>
    </row>
    <row r="40" spans="1:4" ht="38.25">
      <c r="A40" s="8" t="s">
        <v>51</v>
      </c>
      <c r="B40" s="9" t="s">
        <v>52</v>
      </c>
      <c r="C40" s="10">
        <v>10000</v>
      </c>
      <c r="D40" s="20">
        <v>10000</v>
      </c>
    </row>
    <row r="41" spans="1:4" ht="15">
      <c r="A41" s="8" t="s">
        <v>53</v>
      </c>
      <c r="B41" s="9" t="s">
        <v>54</v>
      </c>
      <c r="C41" s="10">
        <v>130000</v>
      </c>
      <c r="D41" s="20">
        <v>150000</v>
      </c>
    </row>
    <row r="42" spans="1:4" ht="25.5">
      <c r="A42" s="8" t="s">
        <v>55</v>
      </c>
      <c r="B42" s="9" t="s">
        <v>56</v>
      </c>
      <c r="C42" s="10">
        <v>15000</v>
      </c>
      <c r="D42" s="20">
        <v>15000</v>
      </c>
    </row>
    <row r="43" spans="1:4" ht="15">
      <c r="A43" s="8" t="s">
        <v>57</v>
      </c>
      <c r="B43" s="9" t="s">
        <v>58</v>
      </c>
      <c r="C43" s="10">
        <v>50000</v>
      </c>
      <c r="D43" s="20">
        <v>50000</v>
      </c>
    </row>
    <row r="44" spans="1:4" ht="25.5">
      <c r="A44" s="8" t="s">
        <v>59</v>
      </c>
      <c r="B44" s="9" t="s">
        <v>60</v>
      </c>
      <c r="C44" s="10">
        <v>370000</v>
      </c>
      <c r="D44" s="20">
        <v>420000</v>
      </c>
    </row>
    <row r="45" spans="1:4" ht="25.5">
      <c r="A45" s="8" t="s">
        <v>61</v>
      </c>
      <c r="B45" s="9" t="s">
        <v>60</v>
      </c>
      <c r="C45" s="10">
        <v>200000</v>
      </c>
      <c r="D45" s="20">
        <v>220000</v>
      </c>
    </row>
    <row r="46" spans="1:4" ht="25.5">
      <c r="A46" s="8" t="s">
        <v>62</v>
      </c>
      <c r="B46" s="9" t="s">
        <v>60</v>
      </c>
      <c r="C46" s="10">
        <v>90000</v>
      </c>
      <c r="D46" s="20">
        <v>100000</v>
      </c>
    </row>
    <row r="47" spans="1:4" ht="25.5">
      <c r="A47" s="8" t="s">
        <v>63</v>
      </c>
      <c r="B47" s="9" t="s">
        <v>60</v>
      </c>
      <c r="C47" s="10">
        <v>10000</v>
      </c>
      <c r="D47" s="20">
        <v>10000</v>
      </c>
    </row>
    <row r="48" spans="1:4" ht="28.5" customHeight="1">
      <c r="A48" s="8" t="s">
        <v>64</v>
      </c>
      <c r="B48" s="9" t="s">
        <v>60</v>
      </c>
      <c r="C48" s="10">
        <v>25000</v>
      </c>
      <c r="D48" s="20">
        <v>25000</v>
      </c>
    </row>
    <row r="49" spans="1:4" ht="14.25">
      <c r="A49" s="4" t="s">
        <v>65</v>
      </c>
      <c r="B49" s="5" t="s">
        <v>66</v>
      </c>
      <c r="C49" s="7">
        <f>SUM(C50)</f>
        <v>275363450</v>
      </c>
      <c r="D49" s="7">
        <f>SUM(D50)</f>
        <v>256707242</v>
      </c>
    </row>
    <row r="50" spans="1:4" ht="16.5" customHeight="1">
      <c r="A50" s="4" t="s">
        <v>67</v>
      </c>
      <c r="B50" s="5" t="s">
        <v>68</v>
      </c>
      <c r="C50" s="7">
        <f>SUM(C51+C57+C77+C107)</f>
        <v>275363450</v>
      </c>
      <c r="D50" s="7">
        <f>SUM(D51+D57+D77+D107)</f>
        <v>256707242</v>
      </c>
    </row>
    <row r="51" spans="1:4" ht="25.5">
      <c r="A51" s="4" t="s">
        <v>69</v>
      </c>
      <c r="B51" s="5" t="s">
        <v>70</v>
      </c>
      <c r="C51" s="7">
        <f>SUM(C52+C53)</f>
        <v>58702000</v>
      </c>
      <c r="D51" s="7">
        <f>SUM(D52+D53)</f>
        <v>58702000</v>
      </c>
    </row>
    <row r="52" spans="1:4" ht="25.5">
      <c r="A52" s="8" t="s">
        <v>71</v>
      </c>
      <c r="B52" s="9" t="s">
        <v>72</v>
      </c>
      <c r="C52" s="10">
        <v>40787000</v>
      </c>
      <c r="D52" s="20">
        <v>40787000</v>
      </c>
    </row>
    <row r="53" spans="1:4" ht="17.25" customHeight="1">
      <c r="A53" s="8" t="s">
        <v>73</v>
      </c>
      <c r="B53" s="9" t="s">
        <v>74</v>
      </c>
      <c r="C53" s="10">
        <f>SUM(C54+C55+C56)</f>
        <v>17915000</v>
      </c>
      <c r="D53" s="10">
        <f>SUM(D54+D55+D56)</f>
        <v>17915000</v>
      </c>
    </row>
    <row r="54" spans="1:4" ht="12.75">
      <c r="A54" s="11"/>
      <c r="B54" s="12" t="s">
        <v>75</v>
      </c>
      <c r="C54" s="13">
        <v>8716000</v>
      </c>
      <c r="D54" s="22">
        <v>8716000</v>
      </c>
    </row>
    <row r="55" spans="1:4" ht="12.75">
      <c r="A55" s="11"/>
      <c r="B55" s="12" t="s">
        <v>76</v>
      </c>
      <c r="C55" s="13">
        <v>4285000</v>
      </c>
      <c r="D55" s="22">
        <v>4285000</v>
      </c>
    </row>
    <row r="56" spans="1:4" ht="12.75">
      <c r="A56" s="11"/>
      <c r="B56" s="12" t="s">
        <v>77</v>
      </c>
      <c r="C56" s="13">
        <v>4914000</v>
      </c>
      <c r="D56" s="22">
        <v>4914000</v>
      </c>
    </row>
    <row r="57" spans="1:4" ht="25.5">
      <c r="A57" s="4" t="s">
        <v>78</v>
      </c>
      <c r="B57" s="5" t="s">
        <v>79</v>
      </c>
      <c r="C57" s="7">
        <f>SUM(C58:C76)</f>
        <v>68967408</v>
      </c>
      <c r="D57" s="7">
        <f>SUM(D58:D76)</f>
        <v>50815100</v>
      </c>
    </row>
    <row r="58" spans="1:4" ht="43.5" customHeight="1">
      <c r="A58" s="8" t="s">
        <v>80</v>
      </c>
      <c r="B58" s="9" t="s">
        <v>81</v>
      </c>
      <c r="C58" s="10">
        <v>2800000</v>
      </c>
      <c r="D58" s="20">
        <v>3700000</v>
      </c>
    </row>
    <row r="59" spans="1:4" ht="25.5">
      <c r="A59" s="8" t="s">
        <v>84</v>
      </c>
      <c r="B59" s="9" t="s">
        <v>162</v>
      </c>
      <c r="C59" s="10"/>
      <c r="D59" s="20">
        <v>314000</v>
      </c>
    </row>
    <row r="60" spans="1:4" ht="29.25" customHeight="1">
      <c r="A60" s="8" t="s">
        <v>82</v>
      </c>
      <c r="B60" s="9" t="s">
        <v>83</v>
      </c>
      <c r="C60" s="10">
        <v>190000</v>
      </c>
      <c r="D60" s="20">
        <v>190000</v>
      </c>
    </row>
    <row r="61" spans="1:4" ht="31.5" customHeight="1">
      <c r="A61" s="8" t="s">
        <v>84</v>
      </c>
      <c r="B61" s="9" t="s">
        <v>85</v>
      </c>
      <c r="C61" s="10">
        <v>2846100</v>
      </c>
      <c r="D61" s="20">
        <v>2846100</v>
      </c>
    </row>
    <row r="62" spans="1:4" ht="15">
      <c r="A62" s="8" t="s">
        <v>86</v>
      </c>
      <c r="B62" s="9" t="s">
        <v>87</v>
      </c>
      <c r="C62" s="10">
        <v>27763000</v>
      </c>
      <c r="D62" s="20">
        <v>31376000</v>
      </c>
    </row>
    <row r="63" spans="1:4" ht="25.5">
      <c r="A63" s="8" t="s">
        <v>84</v>
      </c>
      <c r="B63" s="9" t="s">
        <v>88</v>
      </c>
      <c r="C63" s="10">
        <v>50000</v>
      </c>
      <c r="D63" s="20">
        <v>50000</v>
      </c>
    </row>
    <row r="64" spans="1:4" ht="63.75">
      <c r="A64" s="8" t="s">
        <v>84</v>
      </c>
      <c r="B64" s="9" t="s">
        <v>89</v>
      </c>
      <c r="C64" s="10">
        <v>110000</v>
      </c>
      <c r="D64" s="20">
        <v>110000</v>
      </c>
    </row>
    <row r="65" spans="1:4" ht="63.75">
      <c r="A65" s="8" t="s">
        <v>84</v>
      </c>
      <c r="B65" s="9" t="s">
        <v>90</v>
      </c>
      <c r="C65" s="10">
        <v>180000</v>
      </c>
      <c r="D65" s="20">
        <v>180000</v>
      </c>
    </row>
    <row r="66" spans="1:4" ht="28.5" customHeight="1">
      <c r="A66" s="8" t="s">
        <v>91</v>
      </c>
      <c r="B66" s="9" t="s">
        <v>92</v>
      </c>
      <c r="C66" s="10">
        <v>9102000</v>
      </c>
      <c r="D66" s="20">
        <v>9102000</v>
      </c>
    </row>
    <row r="67" spans="1:4" ht="25.5">
      <c r="A67" s="8" t="s">
        <v>93</v>
      </c>
      <c r="B67" s="9" t="s">
        <v>94</v>
      </c>
      <c r="C67" s="10">
        <v>96000</v>
      </c>
      <c r="D67" s="20"/>
    </row>
    <row r="68" spans="1:4" ht="38.25">
      <c r="A68" s="8" t="s">
        <v>91</v>
      </c>
      <c r="B68" s="9" t="s">
        <v>95</v>
      </c>
      <c r="C68" s="10">
        <v>237000</v>
      </c>
      <c r="D68" s="20"/>
    </row>
    <row r="69" spans="1:4" ht="51">
      <c r="A69" s="8" t="s">
        <v>93</v>
      </c>
      <c r="B69" s="9" t="s">
        <v>96</v>
      </c>
      <c r="C69" s="10">
        <v>305000</v>
      </c>
      <c r="D69" s="20"/>
    </row>
    <row r="70" spans="1:4" ht="51">
      <c r="A70" s="8" t="s">
        <v>84</v>
      </c>
      <c r="B70" s="9" t="s">
        <v>97</v>
      </c>
      <c r="C70" s="10">
        <v>314000</v>
      </c>
      <c r="D70" s="20"/>
    </row>
    <row r="71" spans="1:4" ht="30" customHeight="1">
      <c r="A71" s="8" t="s">
        <v>98</v>
      </c>
      <c r="B71" s="9" t="s">
        <v>165</v>
      </c>
      <c r="C71" s="10">
        <v>1658000</v>
      </c>
      <c r="D71" s="20">
        <v>900000</v>
      </c>
    </row>
    <row r="72" spans="1:4" ht="51">
      <c r="A72" s="8" t="s">
        <v>98</v>
      </c>
      <c r="B72" s="9" t="s">
        <v>99</v>
      </c>
      <c r="C72" s="10">
        <v>17204000</v>
      </c>
      <c r="D72" s="20">
        <v>2047000</v>
      </c>
    </row>
    <row r="73" spans="1:4" ht="15" hidden="1">
      <c r="A73" s="8"/>
      <c r="B73" s="9"/>
      <c r="C73" s="10"/>
      <c r="D73" s="20"/>
    </row>
    <row r="74" spans="1:4" ht="51">
      <c r="A74" s="8" t="s">
        <v>84</v>
      </c>
      <c r="B74" s="9" t="s">
        <v>166</v>
      </c>
      <c r="C74" s="10">
        <v>5400000</v>
      </c>
      <c r="D74" s="20"/>
    </row>
    <row r="75" spans="1:4" ht="30" customHeight="1">
      <c r="A75" s="8" t="s">
        <v>84</v>
      </c>
      <c r="B75" s="9" t="s">
        <v>100</v>
      </c>
      <c r="C75" s="10">
        <v>632308</v>
      </c>
      <c r="D75" s="20"/>
    </row>
    <row r="76" spans="1:4" ht="25.5">
      <c r="A76" s="8" t="s">
        <v>84</v>
      </c>
      <c r="B76" s="9" t="s">
        <v>101</v>
      </c>
      <c r="C76" s="10">
        <v>80000</v>
      </c>
      <c r="D76" s="20"/>
    </row>
    <row r="77" spans="1:4" ht="25.5">
      <c r="A77" s="4" t="s">
        <v>102</v>
      </c>
      <c r="B77" s="5" t="s">
        <v>103</v>
      </c>
      <c r="C77" s="7">
        <f>SUM(C78:C106)</f>
        <v>146470042</v>
      </c>
      <c r="D77" s="7">
        <f>SUM(D78:D106)</f>
        <v>146653142</v>
      </c>
    </row>
    <row r="78" spans="1:4" ht="25.5">
      <c r="A78" s="8" t="s">
        <v>104</v>
      </c>
      <c r="B78" s="9" t="s">
        <v>105</v>
      </c>
      <c r="C78" s="10">
        <v>70000</v>
      </c>
      <c r="D78" s="20">
        <v>70000</v>
      </c>
    </row>
    <row r="79" spans="1:4" ht="25.5">
      <c r="A79" s="8" t="s">
        <v>106</v>
      </c>
      <c r="B79" s="9" t="s">
        <v>107</v>
      </c>
      <c r="C79" s="10">
        <v>900000</v>
      </c>
      <c r="D79" s="20">
        <v>900000</v>
      </c>
    </row>
    <row r="80" spans="1:4" ht="38.25">
      <c r="A80" s="8" t="s">
        <v>108</v>
      </c>
      <c r="B80" s="9" t="s">
        <v>109</v>
      </c>
      <c r="C80" s="14">
        <v>1507000</v>
      </c>
      <c r="D80" s="20">
        <v>1507000</v>
      </c>
    </row>
    <row r="81" spans="1:4" ht="25.5">
      <c r="A81" s="8" t="s">
        <v>110</v>
      </c>
      <c r="B81" s="9" t="s">
        <v>163</v>
      </c>
      <c r="C81" s="14">
        <v>153000</v>
      </c>
      <c r="D81" s="20">
        <v>153000</v>
      </c>
    </row>
    <row r="82" spans="1:4" ht="51">
      <c r="A82" s="8" t="s">
        <v>111</v>
      </c>
      <c r="B82" s="9" t="s">
        <v>112</v>
      </c>
      <c r="C82" s="14">
        <v>127000</v>
      </c>
      <c r="D82" s="20">
        <v>133000</v>
      </c>
    </row>
    <row r="83" spans="1:4" ht="53.25" customHeight="1">
      <c r="A83" s="8" t="s">
        <v>113</v>
      </c>
      <c r="B83" s="9" t="s">
        <v>114</v>
      </c>
      <c r="C83" s="10">
        <v>1593000</v>
      </c>
      <c r="D83" s="20">
        <v>1673000</v>
      </c>
    </row>
    <row r="84" spans="1:4" ht="43.5" customHeight="1">
      <c r="A84" s="8" t="s">
        <v>115</v>
      </c>
      <c r="B84" s="9" t="s">
        <v>116</v>
      </c>
      <c r="C84" s="14">
        <v>2421900</v>
      </c>
      <c r="D84" s="20">
        <v>1080000</v>
      </c>
    </row>
    <row r="85" spans="1:4" ht="25.5">
      <c r="A85" s="8" t="s">
        <v>117</v>
      </c>
      <c r="B85" s="9" t="s">
        <v>118</v>
      </c>
      <c r="C85" s="14">
        <v>9270000</v>
      </c>
      <c r="D85" s="20">
        <v>9713000</v>
      </c>
    </row>
    <row r="86" spans="1:4" ht="25.5">
      <c r="A86" s="8" t="s">
        <v>119</v>
      </c>
      <c r="B86" s="9" t="s">
        <v>120</v>
      </c>
      <c r="C86" s="10">
        <v>3743000</v>
      </c>
      <c r="D86" s="20">
        <v>3743000</v>
      </c>
    </row>
    <row r="87" spans="1:4" ht="25.5">
      <c r="A87" s="8" t="s">
        <v>121</v>
      </c>
      <c r="B87" s="9" t="s">
        <v>122</v>
      </c>
      <c r="C87" s="10">
        <v>3707000</v>
      </c>
      <c r="D87" s="20">
        <v>3707000</v>
      </c>
    </row>
    <row r="88" spans="1:4" ht="25.5">
      <c r="A88" s="8" t="s">
        <v>121</v>
      </c>
      <c r="B88" s="9" t="s">
        <v>123</v>
      </c>
      <c r="C88" s="10">
        <v>4058000</v>
      </c>
      <c r="D88" s="20">
        <v>4058000</v>
      </c>
    </row>
    <row r="89" spans="1:4" ht="25.5">
      <c r="A89" s="8" t="s">
        <v>124</v>
      </c>
      <c r="B89" s="9" t="s">
        <v>125</v>
      </c>
      <c r="C89" s="10">
        <v>105000</v>
      </c>
      <c r="D89" s="20">
        <v>105000</v>
      </c>
    </row>
    <row r="90" spans="1:4" ht="38.25">
      <c r="A90" s="8" t="s">
        <v>126</v>
      </c>
      <c r="B90" s="9" t="s">
        <v>127</v>
      </c>
      <c r="C90" s="10">
        <v>736000</v>
      </c>
      <c r="D90" s="20">
        <v>736000</v>
      </c>
    </row>
    <row r="91" spans="1:4" ht="25.5">
      <c r="A91" s="8" t="s">
        <v>128</v>
      </c>
      <c r="B91" s="9" t="s">
        <v>129</v>
      </c>
      <c r="C91" s="10">
        <v>611000</v>
      </c>
      <c r="D91" s="20">
        <v>615000</v>
      </c>
    </row>
    <row r="92" spans="1:4" ht="25.5">
      <c r="A92" s="8" t="s">
        <v>130</v>
      </c>
      <c r="B92" s="9" t="s">
        <v>131</v>
      </c>
      <c r="C92" s="10">
        <v>6852252</v>
      </c>
      <c r="D92" s="20">
        <v>6852252</v>
      </c>
    </row>
    <row r="93" spans="1:4" ht="38.25">
      <c r="A93" s="8" t="s">
        <v>121</v>
      </c>
      <c r="B93" s="9" t="s">
        <v>132</v>
      </c>
      <c r="C93" s="10">
        <v>10236000</v>
      </c>
      <c r="D93" s="20">
        <v>10236000</v>
      </c>
    </row>
    <row r="94" spans="1:4" ht="38.25">
      <c r="A94" s="8" t="s">
        <v>121</v>
      </c>
      <c r="B94" s="9" t="s">
        <v>133</v>
      </c>
      <c r="C94" s="10">
        <v>1000</v>
      </c>
      <c r="D94" s="20">
        <v>1000</v>
      </c>
    </row>
    <row r="95" spans="1:4" ht="15">
      <c r="A95" s="8" t="s">
        <v>121</v>
      </c>
      <c r="B95" s="9" t="s">
        <v>134</v>
      </c>
      <c r="C95" s="10">
        <v>26812000</v>
      </c>
      <c r="D95" s="20">
        <v>26812000</v>
      </c>
    </row>
    <row r="96" spans="1:4" ht="15">
      <c r="A96" s="8" t="s">
        <v>121</v>
      </c>
      <c r="B96" s="9" t="s">
        <v>135</v>
      </c>
      <c r="C96" s="10">
        <v>6640000</v>
      </c>
      <c r="D96" s="20">
        <v>6640000</v>
      </c>
    </row>
    <row r="97" spans="1:4" ht="15">
      <c r="A97" s="8" t="s">
        <v>128</v>
      </c>
      <c r="B97" s="9" t="s">
        <v>136</v>
      </c>
      <c r="C97" s="10">
        <v>364140</v>
      </c>
      <c r="D97" s="20">
        <v>364140</v>
      </c>
    </row>
    <row r="98" spans="1:4" ht="38.25">
      <c r="A98" s="8" t="s">
        <v>128</v>
      </c>
      <c r="B98" s="9" t="s">
        <v>137</v>
      </c>
      <c r="C98" s="10">
        <v>51000</v>
      </c>
      <c r="D98" s="20">
        <v>51000</v>
      </c>
    </row>
    <row r="99" spans="1:4" ht="25.5">
      <c r="A99" s="8" t="s">
        <v>128</v>
      </c>
      <c r="B99" s="9" t="s">
        <v>138</v>
      </c>
      <c r="C99" s="10">
        <v>56855000</v>
      </c>
      <c r="D99" s="20">
        <v>57570000</v>
      </c>
    </row>
    <row r="100" spans="1:4" ht="25.5">
      <c r="A100" s="8" t="s">
        <v>128</v>
      </c>
      <c r="B100" s="9" t="s">
        <v>139</v>
      </c>
      <c r="C100" s="10">
        <v>3684000</v>
      </c>
      <c r="D100" s="20">
        <v>3854000</v>
      </c>
    </row>
    <row r="101" spans="1:4" ht="25.5">
      <c r="A101" s="8" t="s">
        <v>140</v>
      </c>
      <c r="B101" s="9" t="s">
        <v>141</v>
      </c>
      <c r="C101" s="14">
        <v>347000</v>
      </c>
      <c r="D101" s="20">
        <v>347000</v>
      </c>
    </row>
    <row r="102" spans="1:4" ht="25.5">
      <c r="A102" s="8" t="s">
        <v>121</v>
      </c>
      <c r="B102" s="9" t="s">
        <v>142</v>
      </c>
      <c r="C102" s="10">
        <v>3909000</v>
      </c>
      <c r="D102" s="20">
        <v>3909000</v>
      </c>
    </row>
    <row r="103" spans="1:4" ht="15">
      <c r="A103" s="8" t="s">
        <v>128</v>
      </c>
      <c r="B103" s="9" t="s">
        <v>164</v>
      </c>
      <c r="C103" s="10">
        <v>458000</v>
      </c>
      <c r="D103" s="20">
        <v>458000</v>
      </c>
    </row>
    <row r="104" spans="1:4" ht="25.5">
      <c r="A104" s="8" t="s">
        <v>128</v>
      </c>
      <c r="B104" s="9" t="s">
        <v>143</v>
      </c>
      <c r="C104" s="10">
        <v>20000</v>
      </c>
      <c r="D104" s="20">
        <v>20000</v>
      </c>
    </row>
    <row r="105" spans="1:4" ht="17.25" customHeight="1">
      <c r="A105" s="8" t="s">
        <v>121</v>
      </c>
      <c r="B105" s="9" t="s">
        <v>144</v>
      </c>
      <c r="C105" s="10">
        <v>1236000</v>
      </c>
      <c r="D105" s="20">
        <v>1343000</v>
      </c>
    </row>
    <row r="106" spans="1:4" ht="25.5">
      <c r="A106" s="8" t="s">
        <v>140</v>
      </c>
      <c r="B106" s="9" t="s">
        <v>145</v>
      </c>
      <c r="C106" s="10">
        <v>2750</v>
      </c>
      <c r="D106" s="20">
        <v>2750</v>
      </c>
    </row>
    <row r="107" spans="1:4" ht="15.75">
      <c r="A107" s="4" t="s">
        <v>146</v>
      </c>
      <c r="B107" s="15" t="s">
        <v>147</v>
      </c>
      <c r="C107" s="7">
        <f>SUM(C108:C111)</f>
        <v>1224000</v>
      </c>
      <c r="D107" s="7">
        <f>SUM(D108:D111)</f>
        <v>537000</v>
      </c>
    </row>
    <row r="108" spans="1:4" ht="25.5">
      <c r="A108" s="8" t="s">
        <v>148</v>
      </c>
      <c r="B108" s="9" t="s">
        <v>149</v>
      </c>
      <c r="C108" s="10">
        <v>24000</v>
      </c>
      <c r="D108" s="20">
        <v>24000</v>
      </c>
    </row>
    <row r="109" spans="1:4" ht="38.25">
      <c r="A109" s="8" t="s">
        <v>150</v>
      </c>
      <c r="B109" s="9" t="s">
        <v>151</v>
      </c>
      <c r="C109" s="10">
        <v>347000</v>
      </c>
      <c r="D109" s="20">
        <v>298000</v>
      </c>
    </row>
    <row r="110" spans="1:4" ht="25.5">
      <c r="A110" s="8" t="s">
        <v>152</v>
      </c>
      <c r="B110" s="9" t="s">
        <v>153</v>
      </c>
      <c r="C110" s="10">
        <v>215000</v>
      </c>
      <c r="D110" s="20">
        <v>215000</v>
      </c>
    </row>
    <row r="111" spans="1:4" ht="63.75">
      <c r="A111" s="8" t="s">
        <v>154</v>
      </c>
      <c r="B111" s="9" t="s">
        <v>155</v>
      </c>
      <c r="C111" s="10">
        <v>638000</v>
      </c>
      <c r="D111" s="20"/>
    </row>
    <row r="112" spans="1:4" ht="15.75">
      <c r="A112" s="16"/>
      <c r="B112" s="15" t="s">
        <v>156</v>
      </c>
      <c r="C112" s="17">
        <f>SUM(C10+C49)</f>
        <v>293234450</v>
      </c>
      <c r="D112" s="17">
        <f>SUM(D10+D49)</f>
        <v>275472242</v>
      </c>
    </row>
    <row r="113" spans="1:4" ht="12.75">
      <c r="A113" s="18"/>
      <c r="D113" s="21"/>
    </row>
    <row r="114" spans="1:4" ht="12.75">
      <c r="A114" s="18"/>
      <c r="D114" s="21"/>
    </row>
    <row r="115" spans="1:4" ht="12.75">
      <c r="A115" s="18"/>
      <c r="D115" s="21"/>
    </row>
    <row r="116" spans="1:4" ht="12.75">
      <c r="A116" s="18"/>
      <c r="D116" s="21"/>
    </row>
    <row r="117" spans="1:4" ht="12.75">
      <c r="A117" s="18"/>
      <c r="D117" s="21"/>
    </row>
    <row r="118" spans="1:4" ht="12.75">
      <c r="A118" s="18"/>
      <c r="D118" s="21"/>
    </row>
    <row r="119" spans="1:4" ht="12.75">
      <c r="A119" s="18"/>
      <c r="D119" s="21"/>
    </row>
    <row r="120" spans="1:4" ht="12.75">
      <c r="A120" s="18"/>
      <c r="D120" s="21"/>
    </row>
    <row r="121" spans="1:4" ht="12.75">
      <c r="A121" s="18"/>
      <c r="D121" s="21"/>
    </row>
    <row r="122" spans="1:4" ht="12.75">
      <c r="A122" s="18"/>
      <c r="D122" s="21"/>
    </row>
    <row r="123" spans="1:4" ht="12.75">
      <c r="A123" s="18"/>
      <c r="D123" s="21"/>
    </row>
    <row r="124" spans="1:4" ht="12.75">
      <c r="A124" s="18"/>
      <c r="D124" s="21"/>
    </row>
    <row r="125" spans="1:4" ht="12.75">
      <c r="A125" s="18"/>
      <c r="D125" s="21"/>
    </row>
    <row r="126" spans="1:4" ht="12.75">
      <c r="A126" s="18"/>
      <c r="D126" s="21"/>
    </row>
    <row r="127" spans="1:4" ht="12.75">
      <c r="A127" s="18"/>
      <c r="D127" s="21"/>
    </row>
    <row r="128" spans="1:4" ht="12.75">
      <c r="A128" s="18"/>
      <c r="D128" s="21"/>
    </row>
    <row r="129" spans="1:4" ht="12.75">
      <c r="A129" s="18"/>
      <c r="D129" s="21"/>
    </row>
    <row r="130" spans="1:4" ht="12.75">
      <c r="A130" s="18"/>
      <c r="D130" s="21"/>
    </row>
    <row r="131" spans="1:4" ht="12.75">
      <c r="A131" s="18"/>
      <c r="D131" s="21"/>
    </row>
    <row r="132" spans="1:4" ht="12.75">
      <c r="A132" s="18"/>
      <c r="D132" s="21"/>
    </row>
    <row r="133" spans="1:4" ht="12.75">
      <c r="A133" s="18"/>
      <c r="D133" s="21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</sheetData>
  <sheetProtection/>
  <mergeCells count="9">
    <mergeCell ref="A4:D5"/>
    <mergeCell ref="B1:D1"/>
    <mergeCell ref="B2:D2"/>
    <mergeCell ref="B3:D3"/>
    <mergeCell ref="D8:D9"/>
    <mergeCell ref="B6:C6"/>
    <mergeCell ref="A7:A9"/>
    <mergeCell ref="B7:B9"/>
    <mergeCell ref="C8:C9"/>
  </mergeCells>
  <printOptions/>
  <pageMargins left="0.29" right="0.18" top="0.54" bottom="0.39" header="0.5" footer="0.5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Rozanova</dc:creator>
  <cp:keywords/>
  <dc:description/>
  <cp:lastModifiedBy>kadrovik</cp:lastModifiedBy>
  <cp:lastPrinted>2011-11-03T07:45:45Z</cp:lastPrinted>
  <dcterms:created xsi:type="dcterms:W3CDTF">2011-11-02T13:05:31Z</dcterms:created>
  <dcterms:modified xsi:type="dcterms:W3CDTF">2011-12-20T07:55:45Z</dcterms:modified>
  <cp:category/>
  <cp:version/>
  <cp:contentType/>
  <cp:contentStatus/>
</cp:coreProperties>
</file>