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<sst xmlns="http://schemas.openxmlformats.org/spreadsheetml/2006/main" count="226" uniqueCount="189">
  <si>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</si>
  <si>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</si>
  <si>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</si>
  <si>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</si>
  <si>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</si>
  <si>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</si>
  <si>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</si>
  <si>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</si>
  <si>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</si>
  <si>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</si>
  <si>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</si>
  <si>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</si>
  <si>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</si>
  <si>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</si>
  <si>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</si>
  <si>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</si>
  <si>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</si>
  <si>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</si>
  <si>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</si>
  <si>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</si>
  <si>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</si>
  <si>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</si>
  <si>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</si>
  <si>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</si>
  <si>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</si>
  <si>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</si>
  <si>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</si>
  <si>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</si>
  <si>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</si>
  <si>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</si>
  <si>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</si>
  <si>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</si>
  <si>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</si>
  <si>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</si>
  <si>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</si>
  <si>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</si>
  <si>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</si>
  <si>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</si>
  <si>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</si>
  <si>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</si>
  <si>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</si>
  <si>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</si>
  <si>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</si>
  <si>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</si>
  <si>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</si>
  <si>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</si>
  <si>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</si>
  <si>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</si>
  <si>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</si>
  <si>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</si>
  <si>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</si>
  <si>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</si>
  <si>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</si>
  <si>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</si>
  <si>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</si>
  <si>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</si>
  <si>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</si>
  <si>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</si>
  <si>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</si>
  <si>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</si>
  <si>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</si>
  <si>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</si>
  <si>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</si>
  <si>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</si>
  <si>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</si>
  <si>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90511690050050000140</t>
  </si>
  <si>
    <t>94011690050050000140</t>
  </si>
  <si>
    <t>32111625060010000140</t>
  </si>
  <si>
    <t xml:space="preserve"> (руб.)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</si>
  <si>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</si>
  <si>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</si>
  <si>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</si>
  <si>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</si>
  <si>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</si>
  <si>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</si>
  <si>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</si>
  <si>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71020204999050000151</t>
  </si>
  <si>
    <t>70520204999050000151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</si>
  <si>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</si>
  <si>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</si>
  <si>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</si>
  <si>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</si>
  <si>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70520202041050000151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</si>
  <si>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</si>
  <si>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</si>
  <si>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</si>
  <si>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71820202999050000151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</si>
  <si>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</si>
  <si>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</si>
  <si>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</si>
  <si>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</si>
  <si>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</si>
  <si>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</si>
  <si>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</si>
  <si>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</si>
  <si>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</si>
  <si>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</si>
  <si>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</si>
  <si>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</si>
  <si>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</si>
  <si>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</si>
  <si>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</si>
  <si>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</si>
  <si>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</si>
  <si>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</si>
  <si>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</si>
  <si>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</si>
  <si>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</si>
  <si>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</si>
  <si>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</si>
  <si>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</si>
  <si>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</si>
  <si>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</si>
  <si>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</si>
  <si>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</si>
  <si>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</si>
  <si>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</si>
  <si>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</si>
  <si>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</si>
  <si>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</si>
  <si>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</si>
  <si>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</si>
  <si>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</si>
  <si>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</si>
  <si>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</si>
  <si>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</si>
  <si>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</si>
  <si>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</si>
  <si>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</si>
  <si>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</si>
  <si>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</si>
  <si>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</si>
  <si>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</si>
  <si>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</si>
  <si>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</si>
  <si>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</si>
  <si>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</si>
  <si>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</si>
  <si>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</si>
  <si>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</si>
  <si>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</si>
  <si>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</si>
  <si>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</si>
  <si>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</si>
  <si>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</si>
  <si>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</si>
  <si>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</si>
  <si>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</si>
  <si>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Приложение 2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</si>
  <si>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</si>
  <si>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</si>
  <si>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</si>
  <si>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Субсидия на содержание учреждений социальной сферы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</si>
  <si>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</si>
  <si>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</si>
  <si>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</si>
  <si>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</si>
  <si>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</si>
  <si>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</si>
  <si>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</si>
  <si>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70520202999050000151</t>
  </si>
  <si>
    <t>Субсидия на оплату труда работников сфер молодежной политики, физической культуры и спорта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</si>
  <si>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</si>
  <si>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</si>
  <si>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</si>
  <si>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</si>
  <si>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</si>
  <si>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70420203026050000151</t>
  </si>
  <si>
    <t>32211621050050000140</t>
  </si>
  <si>
    <t xml:space="preserve">Прогнозируемые доходы бюджета Большесельского муниципального района на 2013год в соответствии с классификацией доходов бюджетов Российской Федерации </t>
  </si>
  <si>
    <t>2013 год</t>
  </si>
  <si>
    <t xml:space="preserve">Дотации бюджетам поселений  на обеспечение сбалансированности </t>
  </si>
  <si>
    <t>Субсидия на реализацию мероприятий областной целевой программы " Обеспечение безопасности  граждан на водных объектах Ярославской области"</t>
  </si>
  <si>
    <t>Субсидия на реализацию областной целевой программы " Обеспечение доступности дошкольного образования в Ярославской области " в части мероприятий по строительству дошкольных образовательных учреждений</t>
  </si>
  <si>
    <t xml:space="preserve">Субсидия на оплату труда работников сферы образования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</si>
  <si>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 учркеждениям социального обслуживания населения на выполнение муниципальных заданий и иные цели</t>
  </si>
  <si>
    <t>Субвенция  на содержание муниципальных казенных учреждений социального обслуживания населения на предоставление  субсидий муниципальным бюджетным учреждениям социального обслуживания населения  на выполнение муниципальных заданий  и иные цели в части  адаптации учреждений социального обслуживания населения для обеспечения доступности инвалидов и других мобильных групп населения</t>
  </si>
  <si>
    <t>Субвенция местным бюджетам на осуществление ежемесячной денежной выплаты , назначаемой в случае рождения третьего ребенка  или последующих детей  до достижения ребенком возраста трех лет</t>
  </si>
  <si>
    <t>Межбюджетные трансферты на реализацию ведомственной целевой программы "Ссоциальная  поддержка населения Ярославской области"</t>
  </si>
  <si>
    <t>Межбюджетные трансферты на обеспечение казначейской системы исполнения областного бюджета в муниципальных районах( городских округо) Ярославской области</t>
  </si>
  <si>
    <t>МБТ на реализацию ОЦП " Доступная среда " в сфере соцполитики</t>
  </si>
  <si>
    <t>70420202077050000151</t>
  </si>
  <si>
    <t>70520201001100000151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</si>
  <si>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</si>
  <si>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</si>
  <si>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71820202077050000151</t>
  </si>
  <si>
    <t xml:space="preserve">к Решению Собрания Представителей </t>
  </si>
  <si>
    <t>от  20.12.2012г. № 314</t>
  </si>
  <si>
    <t>Глава  муниципального района:                                                          В.А. Лубенин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</si>
</sst>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2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zoomScalePageLayoutView="0" workbookViewId="0" topLeftCell="A118">
      <selection activeCell="B126" sqref="B126"/>
    </sheetView>
  </sheetViews>
  <sheetFormatPr defaultColWidth="9.00390625" defaultRowHeight="12.75"/>
  <cols>
    <col min="1" max="1" width="21.25390625" style="15" customWidth="1"/>
    <col min="2" max="2" width="63.625" style="15" customWidth="1"/>
    <col min="3" max="3" width="15.625" style="15" customWidth="1"/>
    <col min="4" max="4" width="13.00390625" style="15" customWidth="1"/>
    <col min="5" max="16384" width="9.125" style="15" customWidth="1"/>
  </cols>
  <sheetData>
    <row r="1" spans="1:3" ht="12.75">
      <c r="A1" s="19"/>
      <c r="B1" s="27" t="s">
        <v>148</v>
      </c>
      <c r="C1" s="27"/>
    </row>
    <row r="2" spans="1:3" ht="12.75">
      <c r="A2" s="19"/>
      <c r="B2" s="27" t="s">
        <v>186</v>
      </c>
      <c r="C2" s="27"/>
    </row>
    <row r="3" spans="1:3" ht="12.75">
      <c r="A3" s="19"/>
      <c r="B3" s="27" t="s">
        <v>187</v>
      </c>
      <c r="C3" s="27"/>
    </row>
    <row r="4" spans="1:3" s="1" customFormat="1" ht="12.75">
      <c r="A4" s="28" t="s">
        <v>169</v>
      </c>
      <c r="B4" s="28"/>
      <c r="C4" s="28"/>
    </row>
    <row r="5" spans="1:3" s="1" customFormat="1" ht="27" customHeight="1">
      <c r="A5" s="29"/>
      <c r="B5" s="29"/>
      <c r="C5" s="29"/>
    </row>
    <row r="6" spans="2:3" s="1" customFormat="1" ht="13.5" customHeight="1">
      <c r="B6" s="30"/>
      <c r="C6" s="31"/>
    </row>
    <row r="7" spans="1:3" ht="12.75">
      <c r="A7" s="32" t="s">
        <v>0</v>
      </c>
      <c r="B7" s="33" t="s">
        <v>1</v>
      </c>
      <c r="C7" s="24" t="s">
        <v>170</v>
      </c>
    </row>
    <row r="8" spans="1:3" ht="12.75">
      <c r="A8" s="32"/>
      <c r="B8" s="33"/>
      <c r="C8" s="34" t="s">
        <v>68</v>
      </c>
    </row>
    <row r="9" spans="1:3" ht="12.75">
      <c r="A9" s="32"/>
      <c r="B9" s="33"/>
      <c r="C9" s="35"/>
    </row>
    <row r="10" spans="1:3" ht="14.25">
      <c r="A10" s="2" t="s">
        <v>2</v>
      </c>
      <c r="B10" s="3" t="s">
        <v>57</v>
      </c>
      <c r="C10" s="4">
        <f>SUM(C11+C16+C20+C23+C27+C30+C36+C34+C39)</f>
        <v>18100000</v>
      </c>
    </row>
    <row r="11" spans="1:3" ht="14.25">
      <c r="A11" s="2" t="s">
        <v>3</v>
      </c>
      <c r="B11" s="3" t="s">
        <v>4</v>
      </c>
      <c r="C11" s="5">
        <f>SUM(C12+C13+C15+C14)</f>
        <v>13500000</v>
      </c>
    </row>
    <row r="12" spans="1:3" ht="51">
      <c r="A12" s="6" t="s">
        <v>5</v>
      </c>
      <c r="B12" s="7" t="s">
        <v>153</v>
      </c>
      <c r="C12" s="8">
        <v>13367000</v>
      </c>
    </row>
    <row r="13" spans="1:3" ht="76.5">
      <c r="A13" s="6" t="s">
        <v>154</v>
      </c>
      <c r="B13" s="7" t="s">
        <v>155</v>
      </c>
      <c r="C13" s="8">
        <v>8000</v>
      </c>
    </row>
    <row r="14" spans="1:3" ht="38.25">
      <c r="A14" s="6" t="s">
        <v>165</v>
      </c>
      <c r="B14" s="7" t="s">
        <v>166</v>
      </c>
      <c r="C14" s="8">
        <v>57000</v>
      </c>
    </row>
    <row r="15" spans="1:3" ht="67.5" customHeight="1">
      <c r="A15" s="6" t="s">
        <v>6</v>
      </c>
      <c r="B15" s="7" t="s">
        <v>156</v>
      </c>
      <c r="C15" s="8">
        <v>68000</v>
      </c>
    </row>
    <row r="16" spans="1:3" ht="14.25">
      <c r="A16" s="2" t="s">
        <v>7</v>
      </c>
      <c r="B16" s="3" t="s">
        <v>8</v>
      </c>
      <c r="C16" s="5">
        <f>C17+C18+C19</f>
        <v>1655000</v>
      </c>
    </row>
    <row r="17" spans="1:3" ht="15">
      <c r="A17" s="6" t="s">
        <v>73</v>
      </c>
      <c r="B17" s="7" t="s">
        <v>9</v>
      </c>
      <c r="C17" s="8">
        <v>1530000</v>
      </c>
    </row>
    <row r="18" spans="1:3" ht="25.5">
      <c r="A18" s="6" t="s">
        <v>157</v>
      </c>
      <c r="B18" s="7" t="s">
        <v>158</v>
      </c>
      <c r="C18" s="8">
        <v>10000</v>
      </c>
    </row>
    <row r="19" spans="1:3" ht="15">
      <c r="A19" s="6" t="s">
        <v>69</v>
      </c>
      <c r="B19" s="7" t="s">
        <v>10</v>
      </c>
      <c r="C19" s="8">
        <v>115000</v>
      </c>
    </row>
    <row r="20" spans="1:3" ht="14.25">
      <c r="A20" s="2" t="s">
        <v>11</v>
      </c>
      <c r="B20" s="3" t="s">
        <v>58</v>
      </c>
      <c r="C20" s="5">
        <f>SUM(C21+C22)</f>
        <v>390000</v>
      </c>
    </row>
    <row r="21" spans="1:3" ht="43.5" customHeight="1">
      <c r="A21" s="6" t="s">
        <v>12</v>
      </c>
      <c r="B21" s="7" t="s">
        <v>59</v>
      </c>
      <c r="C21" s="8">
        <v>387000</v>
      </c>
    </row>
    <row r="22" spans="1:3" ht="25.5">
      <c r="A22" s="6" t="s">
        <v>13</v>
      </c>
      <c r="B22" s="7" t="s">
        <v>14</v>
      </c>
      <c r="C22" s="8">
        <v>3000</v>
      </c>
    </row>
    <row r="23" spans="1:3" ht="25.5">
      <c r="A23" s="2" t="s">
        <v>15</v>
      </c>
      <c r="B23" s="3" t="s">
        <v>16</v>
      </c>
      <c r="C23" s="5">
        <f>SUM(C24+C25+C26)</f>
        <v>10000</v>
      </c>
    </row>
    <row r="24" spans="1:3" ht="15">
      <c r="A24" s="6" t="s">
        <v>17</v>
      </c>
      <c r="B24" s="7" t="s">
        <v>18</v>
      </c>
      <c r="C24" s="8">
        <v>1000</v>
      </c>
    </row>
    <row r="25" spans="1:3" ht="15">
      <c r="A25" s="6" t="s">
        <v>19</v>
      </c>
      <c r="B25" s="7" t="s">
        <v>20</v>
      </c>
      <c r="C25" s="8">
        <v>7000</v>
      </c>
    </row>
    <row r="26" spans="1:3" ht="43.5" customHeight="1">
      <c r="A26" s="6" t="s">
        <v>135</v>
      </c>
      <c r="B26" s="7" t="s">
        <v>60</v>
      </c>
      <c r="C26" s="8">
        <v>2000</v>
      </c>
    </row>
    <row r="27" spans="1:3" ht="25.5">
      <c r="A27" s="2" t="s">
        <v>21</v>
      </c>
      <c r="B27" s="3" t="s">
        <v>22</v>
      </c>
      <c r="C27" s="5">
        <f>SUM(C28+C29)</f>
        <v>1400000</v>
      </c>
    </row>
    <row r="28" spans="1:3" ht="55.5" customHeight="1">
      <c r="A28" s="6" t="s">
        <v>136</v>
      </c>
      <c r="B28" s="7" t="s">
        <v>23</v>
      </c>
      <c r="C28" s="8">
        <v>800000</v>
      </c>
    </row>
    <row r="29" spans="1:3" ht="51">
      <c r="A29" s="6" t="s">
        <v>24</v>
      </c>
      <c r="B29" s="7" t="s">
        <v>61</v>
      </c>
      <c r="C29" s="8">
        <v>600000</v>
      </c>
    </row>
    <row r="30" spans="1:3" ht="14.25">
      <c r="A30" s="2" t="s">
        <v>25</v>
      </c>
      <c r="B30" s="3" t="s">
        <v>26</v>
      </c>
      <c r="C30" s="5">
        <f>SUM(C31:C33)</f>
        <v>235000</v>
      </c>
    </row>
    <row r="31" spans="1:3" ht="25.5">
      <c r="A31" s="6" t="s">
        <v>137</v>
      </c>
      <c r="B31" s="7" t="s">
        <v>139</v>
      </c>
      <c r="C31" s="8">
        <v>30000</v>
      </c>
    </row>
    <row r="32" spans="1:3" ht="15">
      <c r="A32" s="6" t="s">
        <v>140</v>
      </c>
      <c r="B32" s="7" t="s">
        <v>141</v>
      </c>
      <c r="C32" s="8">
        <v>125000</v>
      </c>
    </row>
    <row r="33" spans="1:3" ht="15">
      <c r="A33" s="6" t="s">
        <v>138</v>
      </c>
      <c r="B33" s="7" t="s">
        <v>142</v>
      </c>
      <c r="C33" s="8">
        <v>80000</v>
      </c>
    </row>
    <row r="34" spans="1:3" s="18" customFormat="1" ht="17.25" customHeight="1">
      <c r="A34" s="2" t="s">
        <v>144</v>
      </c>
      <c r="B34" s="3" t="s">
        <v>147</v>
      </c>
      <c r="C34" s="5">
        <f>SUM(C35)</f>
        <v>20000</v>
      </c>
    </row>
    <row r="35" spans="1:3" ht="25.5">
      <c r="A35" s="6" t="s">
        <v>145</v>
      </c>
      <c r="B35" s="1" t="s">
        <v>146</v>
      </c>
      <c r="C35" s="8">
        <v>20000</v>
      </c>
    </row>
    <row r="36" spans="1:3" ht="14.25">
      <c r="A36" s="2" t="s">
        <v>27</v>
      </c>
      <c r="B36" s="3" t="s">
        <v>28</v>
      </c>
      <c r="C36" s="5">
        <f>SUM(C37+C38)</f>
        <v>280000</v>
      </c>
    </row>
    <row r="37" spans="1:3" ht="63.75">
      <c r="A37" s="6" t="s">
        <v>143</v>
      </c>
      <c r="B37" s="7" t="s">
        <v>62</v>
      </c>
      <c r="C37" s="8">
        <v>180000</v>
      </c>
    </row>
    <row r="38" spans="1:3" ht="25.5">
      <c r="A38" s="6" t="s">
        <v>151</v>
      </c>
      <c r="B38" s="7" t="s">
        <v>29</v>
      </c>
      <c r="C38" s="8">
        <v>100000</v>
      </c>
    </row>
    <row r="39" spans="1:3" ht="14.25">
      <c r="A39" s="2" t="s">
        <v>30</v>
      </c>
      <c r="B39" s="3" t="s">
        <v>31</v>
      </c>
      <c r="C39" s="5">
        <f>SUM(C40:C51)</f>
        <v>610000</v>
      </c>
    </row>
    <row r="40" spans="1:3" ht="38.25">
      <c r="A40" s="6" t="s">
        <v>32</v>
      </c>
      <c r="B40" s="7" t="s">
        <v>33</v>
      </c>
      <c r="C40" s="8">
        <v>10000</v>
      </c>
    </row>
    <row r="41" spans="1:3" ht="38.25">
      <c r="A41" s="6" t="s">
        <v>162</v>
      </c>
      <c r="B41" s="20" t="s">
        <v>163</v>
      </c>
      <c r="C41" s="8">
        <v>1000</v>
      </c>
    </row>
    <row r="42" spans="1:3" ht="38.25">
      <c r="A42" s="6" t="s">
        <v>168</v>
      </c>
      <c r="B42" s="20" t="s">
        <v>163</v>
      </c>
      <c r="C42" s="8">
        <v>150000</v>
      </c>
    </row>
    <row r="43" spans="1:3" ht="15">
      <c r="A43" s="6" t="s">
        <v>34</v>
      </c>
      <c r="B43" s="7" t="s">
        <v>35</v>
      </c>
      <c r="C43" s="8">
        <v>90000</v>
      </c>
    </row>
    <row r="44" spans="1:3" ht="25.5">
      <c r="A44" s="6" t="s">
        <v>70</v>
      </c>
      <c r="B44" s="7" t="s">
        <v>71</v>
      </c>
      <c r="C44" s="8">
        <v>15000</v>
      </c>
    </row>
    <row r="45" spans="1:3" ht="15">
      <c r="A45" s="6" t="s">
        <v>67</v>
      </c>
      <c r="B45" s="7" t="s">
        <v>36</v>
      </c>
      <c r="C45" s="8">
        <v>20000</v>
      </c>
    </row>
    <row r="46" spans="1:3" ht="25.5">
      <c r="A46" s="6" t="s">
        <v>72</v>
      </c>
      <c r="B46" s="7" t="s">
        <v>37</v>
      </c>
      <c r="C46" s="8">
        <v>20000</v>
      </c>
    </row>
    <row r="47" spans="1:3" ht="25.5">
      <c r="A47" s="6" t="s">
        <v>164</v>
      </c>
      <c r="B47" s="7" t="s">
        <v>37</v>
      </c>
      <c r="C47" s="8">
        <v>40000</v>
      </c>
    </row>
    <row r="48" spans="1:3" ht="25.5">
      <c r="A48" s="6" t="s">
        <v>63</v>
      </c>
      <c r="B48" s="7" t="s">
        <v>37</v>
      </c>
      <c r="C48" s="8">
        <v>175000</v>
      </c>
    </row>
    <row r="49" spans="1:3" ht="25.5">
      <c r="A49" s="6" t="s">
        <v>64</v>
      </c>
      <c r="B49" s="7" t="s">
        <v>37</v>
      </c>
      <c r="C49" s="8">
        <v>60000</v>
      </c>
    </row>
    <row r="50" spans="1:3" ht="25.5">
      <c r="A50" s="6" t="s">
        <v>65</v>
      </c>
      <c r="B50" s="7" t="s">
        <v>37</v>
      </c>
      <c r="C50" s="8">
        <v>9000</v>
      </c>
    </row>
    <row r="51" spans="1:3" ht="28.5" customHeight="1">
      <c r="A51" s="6" t="s">
        <v>66</v>
      </c>
      <c r="B51" s="7" t="s">
        <v>37</v>
      </c>
      <c r="C51" s="8">
        <v>20000</v>
      </c>
    </row>
    <row r="52" spans="1:3" ht="14.25">
      <c r="A52" s="2" t="s">
        <v>38</v>
      </c>
      <c r="B52" s="3" t="s">
        <v>39</v>
      </c>
      <c r="C52" s="5">
        <f>SUM(C53)</f>
        <v>406732464</v>
      </c>
    </row>
    <row r="53" spans="1:3" ht="16.5" customHeight="1">
      <c r="A53" s="2" t="s">
        <v>40</v>
      </c>
      <c r="B53" s="3" t="s">
        <v>41</v>
      </c>
      <c r="C53" s="5">
        <f>SUM(C54+C65+C84+C115)</f>
        <v>406732464</v>
      </c>
    </row>
    <row r="54" spans="1:3" ht="25.5">
      <c r="A54" s="2" t="s">
        <v>42</v>
      </c>
      <c r="B54" s="3" t="s">
        <v>43</v>
      </c>
      <c r="C54" s="5">
        <f>C55+C56+C60+C61</f>
        <v>124303000</v>
      </c>
    </row>
    <row r="55" spans="1:3" ht="25.5">
      <c r="A55" s="6" t="s">
        <v>44</v>
      </c>
      <c r="B55" s="7" t="s">
        <v>45</v>
      </c>
      <c r="C55" s="8">
        <v>62432000</v>
      </c>
    </row>
    <row r="56" spans="1:3" ht="17.25" customHeight="1">
      <c r="A56" s="6" t="s">
        <v>182</v>
      </c>
      <c r="B56" s="7" t="s">
        <v>46</v>
      </c>
      <c r="C56" s="8">
        <f>SUM(C57+C58+C59)</f>
        <v>40510000</v>
      </c>
    </row>
    <row r="57" spans="1:3" ht="12.75">
      <c r="A57" s="9"/>
      <c r="B57" s="10" t="s">
        <v>47</v>
      </c>
      <c r="C57" s="11">
        <v>19485000</v>
      </c>
    </row>
    <row r="58" spans="1:3" ht="12.75">
      <c r="A58" s="9"/>
      <c r="B58" s="10" t="s">
        <v>48</v>
      </c>
      <c r="C58" s="11">
        <v>9727000</v>
      </c>
    </row>
    <row r="59" spans="1:3" ht="12.75">
      <c r="A59" s="9"/>
      <c r="B59" s="10" t="s">
        <v>49</v>
      </c>
      <c r="C59" s="11">
        <v>11298000</v>
      </c>
    </row>
    <row r="60" spans="1:3" ht="25.5">
      <c r="A60" s="6" t="s">
        <v>149</v>
      </c>
      <c r="B60" s="7" t="s">
        <v>150</v>
      </c>
      <c r="C60" s="8">
        <v>16771000</v>
      </c>
    </row>
    <row r="61" spans="1:3" ht="14.25">
      <c r="A61" s="25" t="s">
        <v>149</v>
      </c>
      <c r="B61" s="21" t="s">
        <v>171</v>
      </c>
      <c r="C61" s="22">
        <f>C62+C63+C64</f>
        <v>4590000</v>
      </c>
    </row>
    <row r="62" spans="1:3" ht="15">
      <c r="A62" s="6"/>
      <c r="B62" s="10" t="s">
        <v>47</v>
      </c>
      <c r="C62" s="8">
        <v>2323000</v>
      </c>
    </row>
    <row r="63" spans="1:3" ht="15">
      <c r="A63" s="6"/>
      <c r="B63" s="10" t="s">
        <v>48</v>
      </c>
      <c r="C63" s="8">
        <v>1049000</v>
      </c>
    </row>
    <row r="64" spans="1:3" ht="15">
      <c r="A64" s="6"/>
      <c r="B64" s="10" t="s">
        <v>49</v>
      </c>
      <c r="C64" s="8">
        <v>1218000</v>
      </c>
    </row>
    <row r="65" spans="1:3" ht="25.5">
      <c r="A65" s="2" t="s">
        <v>50</v>
      </c>
      <c r="B65" s="3" t="s">
        <v>51</v>
      </c>
      <c r="C65" s="5">
        <f>SUM(C66:C83)</f>
        <v>97843552</v>
      </c>
    </row>
    <row r="66" spans="1:3" ht="43.5" customHeight="1">
      <c r="A66" s="6" t="s">
        <v>79</v>
      </c>
      <c r="B66" s="7" t="s">
        <v>80</v>
      </c>
      <c r="C66" s="8">
        <v>2300000</v>
      </c>
    </row>
    <row r="67" spans="1:3" ht="31.5" customHeight="1">
      <c r="A67" s="6" t="s">
        <v>84</v>
      </c>
      <c r="B67" s="7" t="s">
        <v>81</v>
      </c>
      <c r="C67" s="8">
        <v>3067852</v>
      </c>
    </row>
    <row r="68" spans="1:3" ht="15">
      <c r="A68" s="6" t="s">
        <v>82</v>
      </c>
      <c r="B68" s="7" t="s">
        <v>83</v>
      </c>
      <c r="C68" s="8">
        <v>25057000</v>
      </c>
    </row>
    <row r="69" spans="1:3" ht="38.25">
      <c r="A69" s="25" t="s">
        <v>160</v>
      </c>
      <c r="B69" s="7" t="s">
        <v>172</v>
      </c>
      <c r="C69" s="8">
        <v>127250</v>
      </c>
    </row>
    <row r="70" spans="1:3" ht="25.5">
      <c r="A70" s="6" t="s">
        <v>84</v>
      </c>
      <c r="B70" s="7" t="s">
        <v>85</v>
      </c>
      <c r="C70" s="8">
        <v>50000</v>
      </c>
    </row>
    <row r="71" spans="1:3" ht="25.5">
      <c r="A71" s="6" t="s">
        <v>101</v>
      </c>
      <c r="B71" s="7" t="s">
        <v>87</v>
      </c>
      <c r="C71" s="8">
        <v>96000</v>
      </c>
    </row>
    <row r="72" spans="1:3" ht="38.25">
      <c r="A72" s="6" t="s">
        <v>86</v>
      </c>
      <c r="B72" s="7" t="s">
        <v>88</v>
      </c>
      <c r="C72" s="8">
        <v>237000</v>
      </c>
    </row>
    <row r="73" spans="1:3" ht="51">
      <c r="A73" s="6" t="s">
        <v>86</v>
      </c>
      <c r="B73" s="7" t="s">
        <v>89</v>
      </c>
      <c r="C73" s="8">
        <v>305000</v>
      </c>
    </row>
    <row r="74" spans="1:3" ht="51">
      <c r="A74" s="6" t="s">
        <v>84</v>
      </c>
      <c r="B74" s="7" t="s">
        <v>90</v>
      </c>
      <c r="C74" s="8">
        <v>236000</v>
      </c>
    </row>
    <row r="75" spans="1:3" ht="38.25">
      <c r="A75" s="25" t="s">
        <v>185</v>
      </c>
      <c r="B75" s="7" t="s">
        <v>173</v>
      </c>
      <c r="C75" s="8">
        <v>52140000</v>
      </c>
    </row>
    <row r="76" spans="1:3" ht="15">
      <c r="A76" s="25" t="s">
        <v>86</v>
      </c>
      <c r="B76" s="7" t="s">
        <v>174</v>
      </c>
      <c r="C76" s="8">
        <v>3418000</v>
      </c>
    </row>
    <row r="77" spans="1:3" ht="25.5">
      <c r="A77" s="6" t="s">
        <v>86</v>
      </c>
      <c r="B77" s="7" t="s">
        <v>152</v>
      </c>
      <c r="C77" s="8"/>
    </row>
    <row r="78" spans="1:3" ht="25.5">
      <c r="A78" s="6" t="s">
        <v>86</v>
      </c>
      <c r="B78" s="7" t="s">
        <v>159</v>
      </c>
      <c r="C78" s="8">
        <v>1768000</v>
      </c>
    </row>
    <row r="79" spans="1:3" ht="30" customHeight="1">
      <c r="A79" s="6" t="s">
        <v>86</v>
      </c>
      <c r="B79" s="7" t="s">
        <v>91</v>
      </c>
      <c r="C79" s="8">
        <v>122000</v>
      </c>
    </row>
    <row r="80" spans="1:3" ht="51">
      <c r="A80" s="6" t="s">
        <v>92</v>
      </c>
      <c r="B80" s="7" t="s">
        <v>93</v>
      </c>
      <c r="C80" s="8">
        <v>3460000</v>
      </c>
    </row>
    <row r="81" spans="1:3" ht="15" hidden="1">
      <c r="A81" s="6"/>
      <c r="B81" s="7"/>
      <c r="C81" s="8"/>
    </row>
    <row r="82" spans="1:3" ht="51">
      <c r="A82" s="6" t="s">
        <v>181</v>
      </c>
      <c r="B82" s="7" t="s">
        <v>94</v>
      </c>
      <c r="C82" s="8">
        <v>5400000</v>
      </c>
    </row>
    <row r="83" spans="1:3" ht="30" customHeight="1">
      <c r="A83" s="6" t="s">
        <v>84</v>
      </c>
      <c r="B83" s="7" t="s">
        <v>161</v>
      </c>
      <c r="C83" s="8">
        <v>59450</v>
      </c>
    </row>
    <row r="84" spans="1:3" ht="25.5">
      <c r="A84" s="2" t="s">
        <v>52</v>
      </c>
      <c r="B84" s="3" t="s">
        <v>53</v>
      </c>
      <c r="C84" s="5">
        <f>SUM(C85:C114)</f>
        <v>174621192</v>
      </c>
    </row>
    <row r="85" spans="1:3" ht="25.5">
      <c r="A85" s="6" t="s">
        <v>95</v>
      </c>
      <c r="B85" s="7" t="s">
        <v>96</v>
      </c>
      <c r="C85" s="8">
        <v>114000</v>
      </c>
    </row>
    <row r="86" spans="1:3" ht="25.5">
      <c r="A86" s="6" t="s">
        <v>97</v>
      </c>
      <c r="B86" s="7" t="s">
        <v>98</v>
      </c>
      <c r="C86" s="8">
        <v>828000</v>
      </c>
    </row>
    <row r="87" spans="1:3" ht="38.25">
      <c r="A87" s="6" t="s">
        <v>100</v>
      </c>
      <c r="B87" s="7" t="s">
        <v>99</v>
      </c>
      <c r="C87" s="12">
        <v>1643000</v>
      </c>
    </row>
    <row r="88" spans="1:3" ht="25.5">
      <c r="A88" s="6" t="s">
        <v>102</v>
      </c>
      <c r="B88" s="7" t="s">
        <v>133</v>
      </c>
      <c r="C88" s="12">
        <v>104701</v>
      </c>
    </row>
    <row r="89" spans="1:3" ht="51">
      <c r="A89" s="6" t="s">
        <v>103</v>
      </c>
      <c r="B89" s="7" t="s">
        <v>104</v>
      </c>
      <c r="C89" s="12">
        <v>128000</v>
      </c>
    </row>
    <row r="90" spans="1:3" ht="38.25">
      <c r="A90" s="6" t="s">
        <v>105</v>
      </c>
      <c r="B90" s="7" t="s">
        <v>106</v>
      </c>
      <c r="C90" s="8">
        <v>1639000</v>
      </c>
    </row>
    <row r="91" spans="1:3" ht="43.5" customHeight="1">
      <c r="A91" s="6" t="s">
        <v>167</v>
      </c>
      <c r="B91" s="7" t="s">
        <v>107</v>
      </c>
      <c r="C91" s="12">
        <v>4581900</v>
      </c>
    </row>
    <row r="92" spans="1:3" ht="25.5">
      <c r="A92" s="6" t="s">
        <v>108</v>
      </c>
      <c r="B92" s="7" t="s">
        <v>109</v>
      </c>
      <c r="C92" s="12">
        <v>8822000</v>
      </c>
    </row>
    <row r="93" spans="1:3" ht="25.5">
      <c r="A93" s="6" t="s">
        <v>110</v>
      </c>
      <c r="B93" s="7" t="s">
        <v>111</v>
      </c>
      <c r="C93" s="8">
        <v>4389000</v>
      </c>
    </row>
    <row r="94" spans="1:3" ht="25.5">
      <c r="A94" s="6" t="s">
        <v>112</v>
      </c>
      <c r="B94" s="7" t="s">
        <v>113</v>
      </c>
      <c r="C94" s="8">
        <v>5447000</v>
      </c>
    </row>
    <row r="95" spans="1:3" ht="25.5">
      <c r="A95" s="6" t="s">
        <v>112</v>
      </c>
      <c r="B95" s="7" t="s">
        <v>114</v>
      </c>
      <c r="C95" s="8">
        <v>4112000</v>
      </c>
    </row>
    <row r="96" spans="1:3" ht="25.5">
      <c r="A96" s="6" t="s">
        <v>112</v>
      </c>
      <c r="B96" s="7" t="s">
        <v>115</v>
      </c>
      <c r="C96" s="8">
        <v>121000</v>
      </c>
    </row>
    <row r="97" spans="1:3" ht="38.25">
      <c r="A97" s="25" t="s">
        <v>112</v>
      </c>
      <c r="B97" s="7" t="s">
        <v>177</v>
      </c>
      <c r="C97" s="8">
        <v>790000</v>
      </c>
    </row>
    <row r="98" spans="1:3" ht="25.5">
      <c r="A98" s="6" t="s">
        <v>116</v>
      </c>
      <c r="B98" s="7" t="s">
        <v>117</v>
      </c>
      <c r="C98" s="8">
        <v>575000</v>
      </c>
    </row>
    <row r="99" spans="1:3" ht="25.5">
      <c r="A99" s="6" t="s">
        <v>118</v>
      </c>
      <c r="B99" s="7" t="s">
        <v>119</v>
      </c>
      <c r="C99" s="8">
        <v>7161284</v>
      </c>
    </row>
    <row r="100" spans="1:3" ht="38.25">
      <c r="A100" s="6" t="s">
        <v>112</v>
      </c>
      <c r="B100" s="7" t="s">
        <v>120</v>
      </c>
      <c r="C100" s="8">
        <v>11964000</v>
      </c>
    </row>
    <row r="101" spans="1:3" ht="38.25">
      <c r="A101" s="6" t="s">
        <v>112</v>
      </c>
      <c r="B101" s="7" t="s">
        <v>121</v>
      </c>
      <c r="C101" s="8">
        <v>1200</v>
      </c>
    </row>
    <row r="102" spans="1:3" ht="51">
      <c r="A102" s="6" t="s">
        <v>112</v>
      </c>
      <c r="B102" s="21" t="s">
        <v>175</v>
      </c>
      <c r="C102" s="23">
        <v>32015664</v>
      </c>
    </row>
    <row r="103" spans="1:3" ht="15">
      <c r="A103" s="6" t="s">
        <v>112</v>
      </c>
      <c r="B103" s="7" t="s">
        <v>122</v>
      </c>
      <c r="C103" s="8">
        <v>7621000</v>
      </c>
    </row>
    <row r="104" spans="1:3" ht="15">
      <c r="A104" s="6" t="s">
        <v>116</v>
      </c>
      <c r="B104" s="7" t="s">
        <v>123</v>
      </c>
      <c r="C104" s="8">
        <v>331179</v>
      </c>
    </row>
    <row r="105" spans="1:3" ht="38.25">
      <c r="A105" s="6" t="s">
        <v>116</v>
      </c>
      <c r="B105" s="7" t="s">
        <v>124</v>
      </c>
      <c r="C105" s="8">
        <v>47000</v>
      </c>
    </row>
    <row r="106" spans="1:3" ht="25.5">
      <c r="A106" s="6" t="s">
        <v>116</v>
      </c>
      <c r="B106" s="7" t="s">
        <v>125</v>
      </c>
      <c r="C106" s="8">
        <v>71248000</v>
      </c>
    </row>
    <row r="107" spans="1:3" ht="25.5">
      <c r="A107" s="6" t="s">
        <v>116</v>
      </c>
      <c r="B107" s="7" t="s">
        <v>126</v>
      </c>
      <c r="C107" s="8">
        <v>4092000</v>
      </c>
    </row>
    <row r="108" spans="1:3" ht="25.5">
      <c r="A108" s="6" t="s">
        <v>127</v>
      </c>
      <c r="B108" s="7" t="s">
        <v>128</v>
      </c>
      <c r="C108" s="12">
        <v>366000</v>
      </c>
    </row>
    <row r="109" spans="1:3" ht="25.5">
      <c r="A109" s="6" t="s">
        <v>112</v>
      </c>
      <c r="B109" s="7" t="s">
        <v>129</v>
      </c>
      <c r="C109" s="8">
        <v>4581000</v>
      </c>
    </row>
    <row r="110" spans="1:3" ht="15">
      <c r="A110" s="6" t="s">
        <v>116</v>
      </c>
      <c r="B110" s="7" t="s">
        <v>134</v>
      </c>
      <c r="C110" s="8">
        <v>389494</v>
      </c>
    </row>
    <row r="111" spans="1:3" ht="25.5">
      <c r="A111" s="6" t="s">
        <v>116</v>
      </c>
      <c r="B111" s="7" t="s">
        <v>130</v>
      </c>
      <c r="C111" s="8">
        <v>21200</v>
      </c>
    </row>
    <row r="112" spans="1:3" ht="17.25" customHeight="1">
      <c r="A112" s="6" t="s">
        <v>112</v>
      </c>
      <c r="B112" s="7" t="s">
        <v>131</v>
      </c>
      <c r="C112" s="8">
        <v>1348000</v>
      </c>
    </row>
    <row r="113" spans="1:3" ht="25.5">
      <c r="A113" s="6" t="s">
        <v>127</v>
      </c>
      <c r="B113" s="7" t="s">
        <v>132</v>
      </c>
      <c r="C113" s="8">
        <v>8100</v>
      </c>
    </row>
    <row r="114" spans="1:3" ht="76.5">
      <c r="A114" s="25" t="s">
        <v>112</v>
      </c>
      <c r="B114" s="7" t="s">
        <v>176</v>
      </c>
      <c r="C114" s="8">
        <v>131470</v>
      </c>
    </row>
    <row r="115" spans="1:3" ht="15.75">
      <c r="A115" s="2" t="s">
        <v>54</v>
      </c>
      <c r="B115" s="13" t="s">
        <v>55</v>
      </c>
      <c r="C115" s="5">
        <f>SUM(C116:C121)</f>
        <v>9964720</v>
      </c>
    </row>
    <row r="116" spans="1:3" ht="25.5">
      <c r="A116" s="6" t="s">
        <v>75</v>
      </c>
      <c r="B116" s="7" t="s">
        <v>74</v>
      </c>
      <c r="C116" s="8">
        <v>24000</v>
      </c>
    </row>
    <row r="117" spans="1:3" ht="56.25" customHeight="1">
      <c r="A117" s="6" t="s">
        <v>183</v>
      </c>
      <c r="B117" s="7" t="s">
        <v>184</v>
      </c>
      <c r="C117" s="8">
        <v>8404106</v>
      </c>
    </row>
    <row r="118" spans="1:3" ht="33" customHeight="1">
      <c r="A118" s="6" t="s">
        <v>76</v>
      </c>
      <c r="B118" s="7" t="s">
        <v>178</v>
      </c>
      <c r="C118" s="8">
        <v>366614</v>
      </c>
    </row>
    <row r="119" spans="1:3" ht="47.25" customHeight="1">
      <c r="A119" s="6" t="s">
        <v>77</v>
      </c>
      <c r="B119" s="7" t="s">
        <v>179</v>
      </c>
      <c r="C119" s="8">
        <v>160000</v>
      </c>
    </row>
    <row r="120" spans="1:3" ht="38.25">
      <c r="A120" s="6" t="s">
        <v>76</v>
      </c>
      <c r="B120" s="7" t="s">
        <v>78</v>
      </c>
      <c r="C120" s="8">
        <v>210000</v>
      </c>
    </row>
    <row r="121" spans="1:3" ht="15">
      <c r="A121" s="25" t="s">
        <v>76</v>
      </c>
      <c r="B121" s="7" t="s">
        <v>180</v>
      </c>
      <c r="C121" s="8">
        <v>800000</v>
      </c>
    </row>
    <row r="122" spans="1:4" ht="15.75">
      <c r="A122" s="14"/>
      <c r="B122" s="13" t="s">
        <v>56</v>
      </c>
      <c r="C122" s="17">
        <f>SUM(C10+C52)</f>
        <v>424832464</v>
      </c>
      <c r="D122" s="16"/>
    </row>
    <row r="123" ht="12.75">
      <c r="A123" s="16"/>
    </row>
    <row r="124" ht="12.75">
      <c r="A124" s="16"/>
    </row>
    <row r="125" spans="1:3" ht="25.5" customHeight="1">
      <c r="A125" s="16"/>
      <c r="B125" s="36" t="s">
        <v>188</v>
      </c>
      <c r="C125" s="26"/>
    </row>
    <row r="126" ht="12.75">
      <c r="A126" s="16"/>
    </row>
    <row r="127" spans="1:2" ht="12.75">
      <c r="A127" s="16"/>
      <c r="B127" s="19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</sheetData>
  <sheetProtection/>
  <mergeCells count="9">
    <mergeCell ref="B125:C125"/>
    <mergeCell ref="B1:C1"/>
    <mergeCell ref="B2:C2"/>
    <mergeCell ref="B3:C3"/>
    <mergeCell ref="A4:C5"/>
    <mergeCell ref="B6:C6"/>
    <mergeCell ref="A7:A9"/>
    <mergeCell ref="B7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kadrovik</cp:lastModifiedBy>
  <cp:lastPrinted>2012-12-24T07:32:51Z</cp:lastPrinted>
  <dcterms:created xsi:type="dcterms:W3CDTF">2010-11-02T10:27:19Z</dcterms:created>
  <dcterms:modified xsi:type="dcterms:W3CDTF">2012-12-24T11:49:41Z</dcterms:modified>
  <cp:category/>
  <cp:version/>
  <cp:contentType/>
  <cp:contentStatus/>
</cp:coreProperties>
</file>