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<sst xmlns="http://schemas.openxmlformats.org/spreadsheetml/2006/main" count="217" uniqueCount="179">
  <si>
    <t>Код бюджетной классификации</t>
  </si>
  <si>
    <t>Наименование дохода</t>
  </si>
  <si>
    <t>00010000000000000000</t>
  </si>
  <si>
    <t>00010100000000000000</t>
  </si>
  <si>
    <t>Налоги на прибыль, доходы</t>
  </si>
  <si>
    <t>18210102010010000110</t>
  </si>
  <si>
    <t>18210102040010000110</t>
  </si>
  <si>
    <t>00010500000000000000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</si>
  <si>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</si>
  <si>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</si>
  <si>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</si>
  <si>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0010800000000000000</t>
  </si>
  <si>
    <t>18210803010010000110</t>
  </si>
  <si>
    <t>70410807150010000110</t>
  </si>
  <si>
    <t>Государственная пошлина за выдачу разрешения на установку рекламной конструкции</t>
  </si>
  <si>
    <t>00010900000000000000</t>
  </si>
  <si>
    <t>Задолженность и перерасчеты по отмененным налогам, сборам и иным обязательным платежам</t>
  </si>
  <si>
    <t>18210906010020000110</t>
  </si>
  <si>
    <t>Налог с продаж</t>
  </si>
  <si>
    <t>18210904010020000110</t>
  </si>
  <si>
    <t>Налоги на имущество предприятий</t>
  </si>
  <si>
    <t>00011100000000000000</t>
  </si>
  <si>
    <t>Доходы от использования имущества, находящегося в государственной и муниципального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</si>
  <si>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</si>
  <si>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70411105035050000120</t>
  </si>
  <si>
    <t>00011200000000000000</t>
  </si>
  <si>
    <t>Платежи при пользовании природными ресурсами</t>
  </si>
  <si>
    <t>00011400000000000000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</si>
  <si>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</si>
  <si>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</si>
  <si>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</si>
  <si>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>Штрафы, санкции, возмещение ущерба</t>
  </si>
  <si>
    <t>18211603030010000140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</si>
  <si>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</t>
  </si>
  <si>
    <t>04811625010010000140</t>
  </si>
  <si>
    <t>Денежные взыскания (штрафы) за нарушение законодательства о недрах</t>
  </si>
  <si>
    <t xml:space="preserve">Денежные взыскания (штрафы) за нарушение земельного законодательства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</si>
  <si>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</si>
  <si>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</si>
  <si>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</si>
  <si>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</si>
  <si>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 РФ</t>
  </si>
  <si>
    <t>00020201000000000000</t>
  </si>
  <si>
    <t>Дотации бюджетам субъектов Российской Федерации и муниципальных образований</t>
  </si>
  <si>
    <t>70520201001050000151</t>
  </si>
  <si>
    <t>Дотации бюджетам муниципальных районов на выравнивание бюджетной обеспеченности</t>
  </si>
  <si>
    <t>Дотации бюджетам поселений на выравнивание бюджетной обеспеченности</t>
  </si>
  <si>
    <t>Большесельское сельское поселение</t>
  </si>
  <si>
    <t>Благовещенское сельское поселение</t>
  </si>
  <si>
    <t>Вареговское сельское поселение</t>
  </si>
  <si>
    <t>00020202000000000000</t>
  </si>
  <si>
    <t>Субсидии бюджетам субъектов Российской Федерации и муниципальных образований (межбюджетные субсидии)</t>
  </si>
  <si>
    <t>00020203000000000000</t>
  </si>
  <si>
    <t>Субвенции бюджетам субъектов Российской Федерации и муниципальных образований</t>
  </si>
  <si>
    <t>00020204000000000000</t>
  </si>
  <si>
    <t>Иные межбюджетные трансферты</t>
  </si>
  <si>
    <t>Итого доходов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</si>
  <si>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</si>
  <si>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</si>
  <si>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</si>
  <si>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</si>
  <si>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</si>
  <si>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т.ч. казенных), в части реализации основных средств по указанному имуществу</t>
  </si>
  <si>
    <t>19211690050050000140</t>
  </si>
  <si>
    <t>70411690050050000140</t>
  </si>
  <si>
    <t>90511690050050000140</t>
  </si>
  <si>
    <t>94011690050050000140</t>
  </si>
  <si>
    <t>32111625060010000140</t>
  </si>
  <si>
    <t>18210503010010000110</t>
  </si>
  <si>
    <t>04811625050010000140</t>
  </si>
  <si>
    <t>Денежный взыскания (штрафы) за нарушение законодательства в области охраны окружающей среды</t>
  </si>
  <si>
    <t>04811690050050000140</t>
  </si>
  <si>
    <t>18210502010020000110</t>
  </si>
  <si>
    <t>Межбюджетные трансферты на комплектование книжных фондов библиотек муниципальных образований</t>
  </si>
  <si>
    <t>70420204025050000151</t>
  </si>
  <si>
    <t>70420202085050000151</t>
  </si>
  <si>
    <t>Субсидия на улучшение жилищных условий граждан, проживающих в сельской местности на территории Ярославской области, в том числе молодых семей и молодых специалистов за счет средств областного бюджета</t>
  </si>
  <si>
    <t>Субсидия на оказание (выполнение) муниципальными учреждениями услуг (работ) в сфере молодежной политики, физической культуры и спорта</t>
  </si>
  <si>
    <t>70520202041050000151</t>
  </si>
  <si>
    <t>Субсидия на финансирование дорожного хозяйства</t>
  </si>
  <si>
    <t>70420202999050000151</t>
  </si>
  <si>
    <t>Субсидия на реализацию мероприятий патриотического воспитания молодежи Ярославской области</t>
  </si>
  <si>
    <t>71820202999050000151</t>
  </si>
  <si>
    <t>Субсидия на реализацию подпрограммы "Семья и дети" областной целевой программы "Семья и дети Ярославии"</t>
  </si>
  <si>
    <t>Субсидия на реализацию подпрограммы "Ярославские каникулы" областной целевой программы "Семья и дети Ярославии" в части оздоровления и отдыха детей</t>
  </si>
  <si>
    <t>Субсидия на реализацию подпрограммы "Ярославские каникулы" областной целевой программы "Семья и дети Ярославии" в части оплаты стоимости наборов продуктов питания в лагерях с дневной формой пребывания детей, расположенных на территории Ярославской области</t>
  </si>
  <si>
    <t>Субсидия на реализацию подпрограммы "Ярославские каникулы" областной целевой программы "Семья и дети Ярославии" в части компенсации стоимости санаторно-курортной путевки лицам, нуждающимся в санаторно-курортном лечении</t>
  </si>
  <si>
    <t>Субсидия на реализацию областной целевой программы "Комплексные меры противодействия злоупотреблению наркотиками и их незаконному обороту"</t>
  </si>
  <si>
    <t>70520202078050000151</t>
  </si>
  <si>
    <t>Субсидия на реализацию областной целевой программы "Комплексная программа модернизации и реформирования жилищно-коммунального хозяйства Ярославской области" в части мероприятий по строительству и реконструкции систем и объектов теплоснабжения и газификации</t>
  </si>
  <si>
    <t>70520203015050000151</t>
  </si>
  <si>
    <t>Субвенция на осуществление первичного воинского учета на территориях, где отсутствуют военные комиссариаты</t>
  </si>
  <si>
    <t>70420203003050000151</t>
  </si>
  <si>
    <t>Субвенция на осуществление полномочий Российской Федерации по государственной регистрации актов гражданского состояния</t>
  </si>
  <si>
    <t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</t>
  </si>
  <si>
    <t>71820203033050000151</t>
  </si>
  <si>
    <t>71020202999050000151</t>
  </si>
  <si>
    <t>71820203020050000151</t>
  </si>
  <si>
    <t>71020203053050000151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</si>
  <si>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</si>
  <si>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71020203004050000151</t>
  </si>
  <si>
    <t>Субвенция на предоставление мер социальной поддержки гражданам, награжденным знаком "Почетный донор России" ("Почетный донор СССР"), в части ежегодной денежной выплаты</t>
  </si>
  <si>
    <t>Субвенция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</si>
  <si>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71020203001050000151</t>
  </si>
  <si>
    <t>Субвенция на оплату жилищно-коммунальных услуг отдельным категориям граждан в соответствии с федеральным законодательством</t>
  </si>
  <si>
    <t>71020203022050000151</t>
  </si>
  <si>
    <t>Субвенция на предоставление гражданам субсидий на оплату жилого помещения и коммунальных услуг</t>
  </si>
  <si>
    <t>71020203024050000151</t>
  </si>
  <si>
    <t>Субвенция на социальную поддержку отдельных категорий граждан в части ежемесячного пособия на ребенка</t>
  </si>
  <si>
    <t>Субвенция на социальную поддержку отдельных категорий граждан в части ежемесячной денежной выплаты ветеранам труда и труженикам тыла</t>
  </si>
  <si>
    <t>71020203013050000151</t>
  </si>
  <si>
    <t>Субвенция на социальную поддержку отдельных категорий граждан в части ежемесячной денежной выплаты реабилитированным гражданам</t>
  </si>
  <si>
    <t>71820203024050000151</t>
  </si>
  <si>
    <t>Субвенция на компенсацию расходов на содержание ребенка в дошкольной образовательной организации</t>
  </si>
  <si>
    <t>71820203027050000151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</si>
  <si>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</si>
  <si>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</si>
  <si>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Субвенция на освобождение от оплаты стоимости проезда лиц, находящихся под диспансерным наблюдением в связи с туберкулезом, и больных туберкулезом</t>
  </si>
  <si>
    <t>Субвенция на денежные выплаты</t>
  </si>
  <si>
    <t>Субвенция на государственную поддержку опеки и попечительства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</si>
  <si>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учреждений</t>
  </si>
  <si>
    <t>Субвенция на организацию образовательного процесса в образовательных учреждениях</t>
  </si>
  <si>
    <t>Субвенция на обеспечение бесплатным питанием обучающихся муниципальных общеобразовательных учреждений</t>
  </si>
  <si>
    <t>70420203024050000151</t>
  </si>
  <si>
    <t>Субвенция на обеспечение профилактики безнадзорности, правонарушений несовершеннолетних и защиты их прав</t>
  </si>
  <si>
    <t>Субвенция на обеспечение деятельности органов местного самоуправления в сфере социальной защиты населения</t>
  </si>
  <si>
    <t>Субвенция на освобождение от оплаты стоимости проезда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</si>
  <si>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граждан</t>
  </si>
  <si>
    <t>Субвенция на реализацию отдельных полномочий в сфере законодательства об административных правонарушениях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</si>
  <si>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</si>
  <si>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обеспечение деятельности органов опеки и попечительства</t>
  </si>
  <si>
    <t>18210907033050000110</t>
  </si>
  <si>
    <t>70411105013100000120</t>
  </si>
  <si>
    <t>04811201020010000120</t>
  </si>
  <si>
    <t>04811201040010000120</t>
  </si>
  <si>
    <t>Плата за выбросы загрязняющих веществ в атмосферный воздух передвижными объектами</t>
  </si>
  <si>
    <t>04811201030010000120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</si>
  <si>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</si>
  <si>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</si>
  <si>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70411402053050000410</t>
  </si>
  <si>
    <t>00011300000000000000</t>
  </si>
  <si>
    <t>70411301995050000130</t>
  </si>
  <si>
    <t>Прочие доходы от оказания платных услуг (работ) получателями средств  бюджетов муниципальных районов</t>
  </si>
  <si>
    <t>Доходы от оказания платных услуг (работ) и компенсации затрат государства</t>
  </si>
  <si>
    <t>к Решению Собрания Представителей</t>
  </si>
  <si>
    <t>70520201003050000151</t>
  </si>
  <si>
    <t xml:space="preserve">Дотации на обеспечение сбалансированности бюджетов муниципальных районов  </t>
  </si>
  <si>
    <t>70411406013100000430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</si>
  <si>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</si>
  <si>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</si>
  <si>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</si>
  <si>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8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</si>
  <si>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</si>
  <si>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</si>
  <si>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Субсидия на государственную поддержку материально-технической базы образовательных учреждений Ярославской области</t>
  </si>
  <si>
    <t>Субсидия на оплату труда работников сфер молодежной политики, физической культуры и спорта</t>
  </si>
  <si>
    <t>18811621050050000140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</si>
  <si>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</si>
  <si>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18811690050050000140</t>
  </si>
  <si>
    <t>18210102030010000110</t>
  </si>
  <si>
    <t xml:space="preserve">Налог на доходы физических лиц , с доходов полученных физическими лицами в соответствии со ст. 228 Налогового кодекса Российской Федерации </t>
  </si>
  <si>
    <t>Субсидия на  реализацию мероприятий областной целевой программы "Развитие материально-технической  базы физической культуры и спорта Ярославской области" в части обустройства  плоскостных спортивных сооружений</t>
  </si>
  <si>
    <t>70420203026050000151</t>
  </si>
  <si>
    <t>32211621050050000140</t>
  </si>
  <si>
    <t xml:space="preserve">Дотации бюджетам поселений  на обеспечение сбалансированности </t>
  </si>
  <si>
    <t xml:space="preserve">Субсидия на оплату труда работников сферы образования </t>
  </si>
  <si>
    <t>Субвенция на содержание муниципальных казенных учреждений социального обслуживания населения, на предоставление субсидий муниципальным бюджетным  учркеждениям социального обслуживания населения на выполнение муниципальных заданий и иные цели</t>
  </si>
  <si>
    <t>Субвенция местным бюджетам на осуществление ежемесячной денежной выплаты , назначаемой в случае рождения третьего ребенка  или последующих детей  до достижения ребенком возраста трех лет</t>
  </si>
  <si>
    <t xml:space="preserve">Прогнозируемые доходы бюджета Большесельского муниципального района на плановый период 2014 и 2015 годов в соответствии с классификацией доходов бюджетов Российской Федерации </t>
  </si>
  <si>
    <t>2014год</t>
  </si>
  <si>
    <t>2015год</t>
  </si>
  <si>
    <t>(руб.)</t>
  </si>
  <si>
    <t>Субсидия на реализацию мероприятий областной целевой программы "Обращение с твердыми бытовыми отходами на территории Ярославской области" в части поддержки экспериментов по раздельному  сбору и  сортировке ТБО на территории МОО</t>
  </si>
  <si>
    <t xml:space="preserve">Субсидия на реализацию мероприятий областной целевой программы "Обращение с твердыми бытовыми отходами на территории Ярославской области" в части  модернизации  инфроструктуры  в сфере обращения сТБО </t>
  </si>
  <si>
    <t>Субсидия на реализацию областной целевой программы " Доступная среда " в сфере образования</t>
  </si>
  <si>
    <t>Приложение 3</t>
  </si>
  <si>
    <t>от 20.12.2012 г.   №314</t>
  </si>
  <si>
    <t>В.А.Лубенин</t>
  </si>
  <si>
    <t xml:space="preserve">Глава муниципального  района: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</si>
</sst>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49" fillId="0" borderId="0" xfId="0" applyFont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vertical="top" wrapText="1"/>
    </xf>
    <xf numFmtId="0" fontId="7" fillId="34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1" fontId="5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50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5"/>
  <sheetViews>
    <sheetView tabSelected="1" zoomScalePageLayoutView="0" workbookViewId="0" topLeftCell="A112">
      <selection activeCell="B120" sqref="B120"/>
    </sheetView>
  </sheetViews>
  <sheetFormatPr defaultColWidth="9.00390625" defaultRowHeight="12.75"/>
  <cols>
    <col min="1" max="1" width="28.75390625" style="11" customWidth="1"/>
    <col min="2" max="2" width="63.625" style="11" customWidth="1"/>
    <col min="3" max="3" width="18.75390625" style="11" customWidth="1"/>
    <col min="4" max="4" width="15.125" style="11" customWidth="1"/>
    <col min="5" max="16384" width="9.125" style="11" customWidth="1"/>
  </cols>
  <sheetData>
    <row r="1" spans="1:4" ht="12.75">
      <c r="A1" s="14"/>
      <c r="B1" s="29"/>
      <c r="C1" s="43" t="s">
        <v>175</v>
      </c>
      <c r="D1" s="43"/>
    </row>
    <row r="2" spans="1:4" ht="12.75">
      <c r="A2" s="14"/>
      <c r="B2" s="29"/>
      <c r="C2" s="38" t="s">
        <v>144</v>
      </c>
      <c r="D2" s="38"/>
    </row>
    <row r="3" spans="1:4" ht="12.75">
      <c r="A3" s="14"/>
      <c r="B3" s="27"/>
      <c r="C3" s="39" t="s">
        <v>176</v>
      </c>
      <c r="D3" s="39"/>
    </row>
    <row r="4" spans="1:4" s="1" customFormat="1" ht="12.75" customHeight="1">
      <c r="A4" s="42" t="s">
        <v>168</v>
      </c>
      <c r="B4" s="42"/>
      <c r="C4" s="42"/>
      <c r="D4" s="42"/>
    </row>
    <row r="5" spans="1:4" s="1" customFormat="1" ht="35.25" customHeight="1">
      <c r="A5" s="42"/>
      <c r="B5" s="42"/>
      <c r="C5" s="42"/>
      <c r="D5" s="42"/>
    </row>
    <row r="6" s="1" customFormat="1" ht="13.5" customHeight="1">
      <c r="B6" s="28"/>
    </row>
    <row r="7" spans="1:4" ht="12.75">
      <c r="A7" s="40" t="s">
        <v>0</v>
      </c>
      <c r="B7" s="41" t="s">
        <v>1</v>
      </c>
      <c r="C7" s="17" t="s">
        <v>169</v>
      </c>
      <c r="D7" s="18" t="s">
        <v>170</v>
      </c>
    </row>
    <row r="8" spans="1:4" ht="12.75">
      <c r="A8" s="40"/>
      <c r="B8" s="41"/>
      <c r="C8" s="19" t="s">
        <v>171</v>
      </c>
      <c r="D8" s="20" t="s">
        <v>171</v>
      </c>
    </row>
    <row r="9" spans="1:4" ht="12.75">
      <c r="A9" s="40"/>
      <c r="B9" s="41"/>
      <c r="C9" s="21"/>
      <c r="D9" s="22"/>
    </row>
    <row r="10" spans="1:4" ht="14.25">
      <c r="A10" s="2" t="s">
        <v>2</v>
      </c>
      <c r="B10" s="3" t="s">
        <v>57</v>
      </c>
      <c r="C10" s="23">
        <f>SUM(C11+C16+C20+C23+C27+C30+C36+C34+C39)</f>
        <v>19299000</v>
      </c>
      <c r="D10" s="23">
        <f>SUM(D11+D16+D20+D23+D27+D30+D36+D34+D39)</f>
        <v>20977400</v>
      </c>
    </row>
    <row r="11" spans="1:4" ht="14.25">
      <c r="A11" s="2" t="s">
        <v>3</v>
      </c>
      <c r="B11" s="3" t="s">
        <v>4</v>
      </c>
      <c r="C11" s="24">
        <f>SUM(C12+C13+C15+C14)</f>
        <v>14462000</v>
      </c>
      <c r="D11" s="24">
        <f>SUM(D12+D13+D15+D14)</f>
        <v>15938400</v>
      </c>
    </row>
    <row r="12" spans="1:4" ht="51">
      <c r="A12" s="5" t="s">
        <v>5</v>
      </c>
      <c r="B12" s="6" t="s">
        <v>148</v>
      </c>
      <c r="C12" s="6">
        <v>14320000</v>
      </c>
      <c r="D12" s="6">
        <v>15780000</v>
      </c>
    </row>
    <row r="13" spans="1:4" ht="76.5">
      <c r="A13" s="5" t="s">
        <v>149</v>
      </c>
      <c r="B13" s="6" t="s">
        <v>150</v>
      </c>
      <c r="C13" s="6">
        <v>8500</v>
      </c>
      <c r="D13" s="6">
        <v>10000</v>
      </c>
    </row>
    <row r="14" spans="1:4" ht="38.25">
      <c r="A14" s="5" t="s">
        <v>159</v>
      </c>
      <c r="B14" s="6" t="s">
        <v>160</v>
      </c>
      <c r="C14" s="6">
        <v>60900</v>
      </c>
      <c r="D14" s="6">
        <v>67400</v>
      </c>
    </row>
    <row r="15" spans="1:4" ht="67.5" customHeight="1">
      <c r="A15" s="5" t="s">
        <v>6</v>
      </c>
      <c r="B15" s="6" t="s">
        <v>151</v>
      </c>
      <c r="C15" s="6">
        <v>72600</v>
      </c>
      <c r="D15" s="6">
        <v>81000</v>
      </c>
    </row>
    <row r="16" spans="1:4" ht="14.25">
      <c r="A16" s="2" t="s">
        <v>7</v>
      </c>
      <c r="B16" s="3" t="s">
        <v>8</v>
      </c>
      <c r="C16" s="24">
        <f>C17+C18+C19</f>
        <v>1820000</v>
      </c>
      <c r="D16" s="24">
        <f>D17+D18+D19</f>
        <v>1941000</v>
      </c>
    </row>
    <row r="17" spans="1:4" ht="12.75">
      <c r="A17" s="5" t="s">
        <v>72</v>
      </c>
      <c r="B17" s="6" t="s">
        <v>9</v>
      </c>
      <c r="C17" s="6">
        <v>1686000</v>
      </c>
      <c r="D17" s="6">
        <v>1797000</v>
      </c>
    </row>
    <row r="18" spans="1:4" ht="25.5">
      <c r="A18" s="5" t="s">
        <v>152</v>
      </c>
      <c r="B18" s="6" t="s">
        <v>153</v>
      </c>
      <c r="C18" s="6">
        <v>10000</v>
      </c>
      <c r="D18" s="6">
        <v>10000</v>
      </c>
    </row>
    <row r="19" spans="1:4" ht="12.75">
      <c r="A19" s="5" t="s">
        <v>68</v>
      </c>
      <c r="B19" s="6" t="s">
        <v>10</v>
      </c>
      <c r="C19" s="6">
        <v>124000</v>
      </c>
      <c r="D19" s="6">
        <v>134000</v>
      </c>
    </row>
    <row r="20" spans="1:4" ht="14.25">
      <c r="A20" s="2" t="s">
        <v>11</v>
      </c>
      <c r="B20" s="3" t="s">
        <v>58</v>
      </c>
      <c r="C20" s="4">
        <f>SUM(C21+C22)</f>
        <v>413000</v>
      </c>
      <c r="D20" s="4">
        <f>SUM(D21+D22)</f>
        <v>429000</v>
      </c>
    </row>
    <row r="21" spans="1:4" ht="43.5" customHeight="1">
      <c r="A21" s="5" t="s">
        <v>12</v>
      </c>
      <c r="B21" s="6" t="s">
        <v>59</v>
      </c>
      <c r="C21" s="6">
        <v>410000</v>
      </c>
      <c r="D21" s="6">
        <v>426000</v>
      </c>
    </row>
    <row r="22" spans="1:4" ht="25.5">
      <c r="A22" s="5" t="s">
        <v>13</v>
      </c>
      <c r="B22" s="6" t="s">
        <v>14</v>
      </c>
      <c r="C22" s="6">
        <v>3000</v>
      </c>
      <c r="D22" s="6">
        <v>3000</v>
      </c>
    </row>
    <row r="23" spans="1:4" ht="25.5">
      <c r="A23" s="2" t="s">
        <v>15</v>
      </c>
      <c r="B23" s="3" t="s">
        <v>16</v>
      </c>
      <c r="C23" s="24">
        <f>SUM(C24+C25+C26)</f>
        <v>4000</v>
      </c>
      <c r="D23" s="24">
        <f>SUM(D24+D25+D26)</f>
        <v>4000</v>
      </c>
    </row>
    <row r="24" spans="1:4" ht="12.75">
      <c r="A24" s="5" t="s">
        <v>17</v>
      </c>
      <c r="B24" s="6" t="s">
        <v>18</v>
      </c>
      <c r="C24" s="6">
        <v>1000</v>
      </c>
      <c r="D24" s="6">
        <v>1000</v>
      </c>
    </row>
    <row r="25" spans="1:4" ht="12.75">
      <c r="A25" s="5" t="s">
        <v>19</v>
      </c>
      <c r="B25" s="6" t="s">
        <v>20</v>
      </c>
      <c r="C25" s="6">
        <v>1000</v>
      </c>
      <c r="D25" s="6">
        <v>1000</v>
      </c>
    </row>
    <row r="26" spans="1:4" ht="43.5" customHeight="1">
      <c r="A26" s="5" t="s">
        <v>131</v>
      </c>
      <c r="B26" s="6" t="s">
        <v>60</v>
      </c>
      <c r="C26" s="6">
        <v>2000</v>
      </c>
      <c r="D26" s="6">
        <v>2000</v>
      </c>
    </row>
    <row r="27" spans="1:4" ht="25.5">
      <c r="A27" s="2" t="s">
        <v>21</v>
      </c>
      <c r="B27" s="3" t="s">
        <v>22</v>
      </c>
      <c r="C27" s="24">
        <f>SUM(C28+C29)</f>
        <v>1400000</v>
      </c>
      <c r="D27" s="24">
        <f>SUM(D28+D29)</f>
        <v>1400000</v>
      </c>
    </row>
    <row r="28" spans="1:4" ht="55.5" customHeight="1">
      <c r="A28" s="5" t="s">
        <v>132</v>
      </c>
      <c r="B28" s="6" t="s">
        <v>23</v>
      </c>
      <c r="C28" s="6">
        <v>800000</v>
      </c>
      <c r="D28" s="6">
        <v>800000</v>
      </c>
    </row>
    <row r="29" spans="1:4" ht="51">
      <c r="A29" s="5" t="s">
        <v>24</v>
      </c>
      <c r="B29" s="6" t="s">
        <v>61</v>
      </c>
      <c r="C29" s="6">
        <v>600000</v>
      </c>
      <c r="D29" s="6">
        <v>600000</v>
      </c>
    </row>
    <row r="30" spans="1:4" ht="14.25">
      <c r="A30" s="2" t="s">
        <v>25</v>
      </c>
      <c r="B30" s="3" t="s">
        <v>26</v>
      </c>
      <c r="C30" s="24">
        <f>SUM(C31:C33)</f>
        <v>250000</v>
      </c>
      <c r="D30" s="24">
        <f>SUM(D31:D33)</f>
        <v>270000</v>
      </c>
    </row>
    <row r="31" spans="1:4" ht="25.5">
      <c r="A31" s="5" t="s">
        <v>133</v>
      </c>
      <c r="B31" s="6" t="s">
        <v>135</v>
      </c>
      <c r="C31" s="6">
        <v>34000</v>
      </c>
      <c r="D31" s="6">
        <v>34000</v>
      </c>
    </row>
    <row r="32" spans="1:4" ht="12.75">
      <c r="A32" s="5" t="s">
        <v>136</v>
      </c>
      <c r="B32" s="6" t="s">
        <v>137</v>
      </c>
      <c r="C32" s="6">
        <v>125000</v>
      </c>
      <c r="D32" s="6">
        <v>140000</v>
      </c>
    </row>
    <row r="33" spans="1:4" ht="12.75">
      <c r="A33" s="5" t="s">
        <v>134</v>
      </c>
      <c r="B33" s="6" t="s">
        <v>138</v>
      </c>
      <c r="C33" s="6">
        <v>91000</v>
      </c>
      <c r="D33" s="6">
        <v>96000</v>
      </c>
    </row>
    <row r="34" spans="1:4" s="13" customFormat="1" ht="17.25" customHeight="1">
      <c r="A34" s="2" t="s">
        <v>140</v>
      </c>
      <c r="B34" s="3" t="s">
        <v>143</v>
      </c>
      <c r="C34" s="24">
        <f>SUM(C35)</f>
        <v>20000</v>
      </c>
      <c r="D34" s="24">
        <f>SUM(D35)</f>
        <v>20000</v>
      </c>
    </row>
    <row r="35" spans="1:4" ht="25.5">
      <c r="A35" s="5" t="s">
        <v>141</v>
      </c>
      <c r="B35" s="1" t="s">
        <v>142</v>
      </c>
      <c r="C35" s="6">
        <v>20000</v>
      </c>
      <c r="D35" s="6">
        <v>20000</v>
      </c>
    </row>
    <row r="36" spans="1:4" ht="14.25">
      <c r="A36" s="2" t="s">
        <v>27</v>
      </c>
      <c r="B36" s="3" t="s">
        <v>28</v>
      </c>
      <c r="C36" s="24">
        <f>SUM(C37+C38)</f>
        <v>280000</v>
      </c>
      <c r="D36" s="24">
        <f>SUM(D37+D38)</f>
        <v>280000</v>
      </c>
    </row>
    <row r="37" spans="1:4" ht="63.75">
      <c r="A37" s="5" t="s">
        <v>139</v>
      </c>
      <c r="B37" s="6" t="s">
        <v>62</v>
      </c>
      <c r="C37" s="6">
        <v>180000</v>
      </c>
      <c r="D37" s="6">
        <v>180000</v>
      </c>
    </row>
    <row r="38" spans="1:4" ht="25.5">
      <c r="A38" s="5" t="s">
        <v>147</v>
      </c>
      <c r="B38" s="6" t="s">
        <v>29</v>
      </c>
      <c r="C38" s="6">
        <v>100000</v>
      </c>
      <c r="D38" s="6">
        <v>100000</v>
      </c>
    </row>
    <row r="39" spans="1:4" ht="14.25">
      <c r="A39" s="2" t="s">
        <v>30</v>
      </c>
      <c r="B39" s="3" t="s">
        <v>31</v>
      </c>
      <c r="C39" s="24">
        <f>SUM(C40:C51)</f>
        <v>650000</v>
      </c>
      <c r="D39" s="24">
        <f>SUM(D40:D51)</f>
        <v>695000</v>
      </c>
    </row>
    <row r="40" spans="1:4" ht="38.25">
      <c r="A40" s="5" t="s">
        <v>32</v>
      </c>
      <c r="B40" s="6" t="s">
        <v>33</v>
      </c>
      <c r="C40" s="6">
        <v>10000</v>
      </c>
      <c r="D40" s="6">
        <v>12000</v>
      </c>
    </row>
    <row r="41" spans="1:4" ht="38.25">
      <c r="A41" s="5" t="s">
        <v>156</v>
      </c>
      <c r="B41" s="15" t="s">
        <v>157</v>
      </c>
      <c r="C41" s="6">
        <v>1000</v>
      </c>
      <c r="D41" s="6">
        <v>1000</v>
      </c>
    </row>
    <row r="42" spans="1:4" ht="38.25">
      <c r="A42" s="5" t="s">
        <v>163</v>
      </c>
      <c r="B42" s="15" t="s">
        <v>157</v>
      </c>
      <c r="C42" s="6">
        <v>167000</v>
      </c>
      <c r="D42" s="6">
        <v>167000</v>
      </c>
    </row>
    <row r="43" spans="1:4" ht="12.75">
      <c r="A43" s="5" t="s">
        <v>34</v>
      </c>
      <c r="B43" s="6" t="s">
        <v>35</v>
      </c>
      <c r="C43" s="6">
        <v>110000</v>
      </c>
      <c r="D43" s="6">
        <v>110000</v>
      </c>
    </row>
    <row r="44" spans="1:4" ht="25.5">
      <c r="A44" s="5" t="s">
        <v>69</v>
      </c>
      <c r="B44" s="6" t="s">
        <v>70</v>
      </c>
      <c r="C44" s="6">
        <v>17000</v>
      </c>
      <c r="D44" s="6">
        <v>17000</v>
      </c>
    </row>
    <row r="45" spans="1:4" ht="12.75">
      <c r="A45" s="5" t="s">
        <v>67</v>
      </c>
      <c r="B45" s="6" t="s">
        <v>36</v>
      </c>
      <c r="C45" s="6">
        <v>25000</v>
      </c>
      <c r="D45" s="6">
        <v>33000</v>
      </c>
    </row>
    <row r="46" spans="1:4" ht="25.5">
      <c r="A46" s="5" t="s">
        <v>71</v>
      </c>
      <c r="B46" s="6" t="s">
        <v>37</v>
      </c>
      <c r="C46" s="6">
        <v>10000</v>
      </c>
      <c r="D46" s="6">
        <v>10000</v>
      </c>
    </row>
    <row r="47" spans="1:4" ht="25.5">
      <c r="A47" s="5" t="s">
        <v>158</v>
      </c>
      <c r="B47" s="6" t="s">
        <v>37</v>
      </c>
      <c r="C47" s="6">
        <v>50000</v>
      </c>
      <c r="D47" s="6">
        <v>60000</v>
      </c>
    </row>
    <row r="48" spans="1:4" ht="25.5">
      <c r="A48" s="5" t="s">
        <v>63</v>
      </c>
      <c r="B48" s="6" t="s">
        <v>37</v>
      </c>
      <c r="C48" s="6">
        <v>150000</v>
      </c>
      <c r="D48" s="6">
        <v>150000</v>
      </c>
    </row>
    <row r="49" spans="1:4" ht="25.5">
      <c r="A49" s="5" t="s">
        <v>64</v>
      </c>
      <c r="B49" s="6" t="s">
        <v>37</v>
      </c>
      <c r="C49" s="6">
        <v>80000</v>
      </c>
      <c r="D49" s="6">
        <v>100000</v>
      </c>
    </row>
    <row r="50" spans="1:4" ht="25.5">
      <c r="A50" s="5" t="s">
        <v>65</v>
      </c>
      <c r="B50" s="6" t="s">
        <v>37</v>
      </c>
      <c r="C50" s="6">
        <v>10000</v>
      </c>
      <c r="D50" s="6">
        <v>10000</v>
      </c>
    </row>
    <row r="51" spans="1:4" ht="28.5" customHeight="1">
      <c r="A51" s="5" t="s">
        <v>66</v>
      </c>
      <c r="B51" s="6" t="s">
        <v>37</v>
      </c>
      <c r="C51" s="6">
        <v>20000</v>
      </c>
      <c r="D51" s="6">
        <v>25000</v>
      </c>
    </row>
    <row r="52" spans="1:4" ht="14.25">
      <c r="A52" s="2" t="s">
        <v>38</v>
      </c>
      <c r="B52" s="3" t="s">
        <v>39</v>
      </c>
      <c r="C52" s="24">
        <f>SUM(C53)</f>
        <v>383409568</v>
      </c>
      <c r="D52" s="24">
        <f>SUM(D53)</f>
        <v>387493958</v>
      </c>
    </row>
    <row r="53" spans="1:4" ht="16.5" customHeight="1">
      <c r="A53" s="2" t="s">
        <v>40</v>
      </c>
      <c r="B53" s="3" t="s">
        <v>41</v>
      </c>
      <c r="C53" s="24">
        <f>SUM(C54+C65+C84+C114)</f>
        <v>383409568</v>
      </c>
      <c r="D53" s="24">
        <f>SUM(D54+D65+D84+D114)</f>
        <v>387493958</v>
      </c>
    </row>
    <row r="54" spans="1:4" ht="25.5">
      <c r="A54" s="2" t="s">
        <v>42</v>
      </c>
      <c r="B54" s="3" t="s">
        <v>43</v>
      </c>
      <c r="C54" s="24">
        <f>SUM(C55+C56+C60+C61)</f>
        <v>124303000</v>
      </c>
      <c r="D54" s="24">
        <f>SUM(D55+D56+D60+D61)</f>
        <v>124303000</v>
      </c>
    </row>
    <row r="55" spans="1:4" ht="25.5">
      <c r="A55" s="5" t="s">
        <v>44</v>
      </c>
      <c r="B55" s="6" t="s">
        <v>45</v>
      </c>
      <c r="C55" s="25">
        <v>62432000</v>
      </c>
      <c r="D55" s="25">
        <v>62432000</v>
      </c>
    </row>
    <row r="56" spans="1:4" ht="17.25" customHeight="1">
      <c r="A56" s="5" t="s">
        <v>44</v>
      </c>
      <c r="B56" s="6" t="s">
        <v>46</v>
      </c>
      <c r="C56" s="25">
        <f>SUM(C57+C58+C59)</f>
        <v>40510000</v>
      </c>
      <c r="D56" s="25">
        <f>SUM(D57+D58+D59)</f>
        <v>40510000</v>
      </c>
    </row>
    <row r="57" spans="1:4" ht="12.75">
      <c r="A57" s="7"/>
      <c r="B57" s="8" t="s">
        <v>47</v>
      </c>
      <c r="C57" s="8">
        <v>19485000</v>
      </c>
      <c r="D57" s="8">
        <v>19485000</v>
      </c>
    </row>
    <row r="58" spans="1:4" ht="12.75">
      <c r="A58" s="7"/>
      <c r="B58" s="8" t="s">
        <v>48</v>
      </c>
      <c r="C58" s="8">
        <v>9727000</v>
      </c>
      <c r="D58" s="8">
        <v>9727000</v>
      </c>
    </row>
    <row r="59" spans="1:4" ht="12.75">
      <c r="A59" s="7"/>
      <c r="B59" s="8" t="s">
        <v>49</v>
      </c>
      <c r="C59" s="8">
        <v>11298000</v>
      </c>
      <c r="D59" s="8">
        <v>11298000</v>
      </c>
    </row>
    <row r="60" spans="1:4" ht="25.5">
      <c r="A60" s="5" t="s">
        <v>145</v>
      </c>
      <c r="B60" s="6" t="s">
        <v>146</v>
      </c>
      <c r="C60" s="25">
        <v>16771000</v>
      </c>
      <c r="D60" s="25">
        <v>16771000</v>
      </c>
    </row>
    <row r="61" spans="1:4" ht="14.25">
      <c r="A61" s="30" t="s">
        <v>145</v>
      </c>
      <c r="B61" s="16" t="s">
        <v>164</v>
      </c>
      <c r="C61" s="26">
        <f>C62+C63+C64</f>
        <v>4590000</v>
      </c>
      <c r="D61" s="26">
        <f>D62+D63+D64</f>
        <v>4590000</v>
      </c>
    </row>
    <row r="62" spans="1:4" ht="15">
      <c r="A62" s="5"/>
      <c r="B62" s="8" t="s">
        <v>47</v>
      </c>
      <c r="C62" s="25">
        <v>2323000</v>
      </c>
      <c r="D62" s="25">
        <v>2323000</v>
      </c>
    </row>
    <row r="63" spans="1:4" ht="15">
      <c r="A63" s="5"/>
      <c r="B63" s="8" t="s">
        <v>48</v>
      </c>
      <c r="C63" s="25">
        <v>1049000</v>
      </c>
      <c r="D63" s="25">
        <v>1049000</v>
      </c>
    </row>
    <row r="64" spans="1:4" ht="15">
      <c r="A64" s="5"/>
      <c r="B64" s="8" t="s">
        <v>49</v>
      </c>
      <c r="C64" s="25">
        <v>1218000</v>
      </c>
      <c r="D64" s="25">
        <v>1218000</v>
      </c>
    </row>
    <row r="65" spans="1:4" ht="25.5">
      <c r="A65" s="2" t="s">
        <v>50</v>
      </c>
      <c r="B65" s="3" t="s">
        <v>51</v>
      </c>
      <c r="C65" s="24">
        <f>SUM(C66:C83)</f>
        <v>71574243</v>
      </c>
      <c r="D65" s="24">
        <f>SUM(D66:D83)</f>
        <v>60299317</v>
      </c>
    </row>
    <row r="66" spans="1:4" ht="43.5" customHeight="1">
      <c r="A66" s="5" t="s">
        <v>75</v>
      </c>
      <c r="B66" s="6" t="s">
        <v>76</v>
      </c>
      <c r="C66" s="25">
        <v>2300000</v>
      </c>
      <c r="D66" s="25">
        <v>2300000</v>
      </c>
    </row>
    <row r="67" spans="1:4" ht="31.5" customHeight="1">
      <c r="A67" s="5" t="s">
        <v>80</v>
      </c>
      <c r="B67" s="6" t="s">
        <v>77</v>
      </c>
      <c r="C67" s="25">
        <v>3168903</v>
      </c>
      <c r="D67" s="25">
        <v>3280557</v>
      </c>
    </row>
    <row r="68" spans="1:4" ht="12.75">
      <c r="A68" s="5" t="s">
        <v>78</v>
      </c>
      <c r="B68" s="6" t="s">
        <v>79</v>
      </c>
      <c r="C68" s="6">
        <v>32416000</v>
      </c>
      <c r="D68" s="6">
        <v>27553000</v>
      </c>
    </row>
    <row r="69" spans="1:4" ht="25.5">
      <c r="A69" s="5" t="s">
        <v>80</v>
      </c>
      <c r="B69" s="6" t="s">
        <v>81</v>
      </c>
      <c r="C69" s="31">
        <v>50000</v>
      </c>
      <c r="D69" s="31">
        <v>50000</v>
      </c>
    </row>
    <row r="70" spans="1:4" ht="51">
      <c r="A70" s="5" t="s">
        <v>80</v>
      </c>
      <c r="B70" s="6" t="s">
        <v>161</v>
      </c>
      <c r="C70" s="32"/>
      <c r="D70" s="32">
        <v>1620000</v>
      </c>
    </row>
    <row r="71" spans="1:4" ht="25.5">
      <c r="A71" s="5" t="s">
        <v>96</v>
      </c>
      <c r="B71" s="6" t="s">
        <v>83</v>
      </c>
      <c r="C71" s="31">
        <v>96000</v>
      </c>
      <c r="D71" s="31">
        <v>96000</v>
      </c>
    </row>
    <row r="72" spans="1:4" ht="38.25">
      <c r="A72" s="5" t="s">
        <v>82</v>
      </c>
      <c r="B72" s="6" t="s">
        <v>84</v>
      </c>
      <c r="C72" s="31">
        <v>237000</v>
      </c>
      <c r="D72" s="31">
        <v>237000</v>
      </c>
    </row>
    <row r="73" spans="1:4" ht="51">
      <c r="A73" s="5" t="s">
        <v>82</v>
      </c>
      <c r="B73" s="6" t="s">
        <v>85</v>
      </c>
      <c r="C73" s="31">
        <v>305000</v>
      </c>
      <c r="D73" s="31">
        <v>305000</v>
      </c>
    </row>
    <row r="74" spans="1:4" ht="51">
      <c r="A74" s="5" t="s">
        <v>80</v>
      </c>
      <c r="B74" s="6" t="s">
        <v>86</v>
      </c>
      <c r="C74" s="31">
        <v>236000</v>
      </c>
      <c r="D74" s="31">
        <v>236000</v>
      </c>
    </row>
    <row r="75" spans="1:4" ht="15">
      <c r="A75" s="30" t="s">
        <v>82</v>
      </c>
      <c r="B75" s="6" t="s">
        <v>165</v>
      </c>
      <c r="C75" s="31">
        <v>6999000</v>
      </c>
      <c r="D75" s="31">
        <v>10540000</v>
      </c>
    </row>
    <row r="76" spans="1:4" ht="25.5">
      <c r="A76" s="5" t="s">
        <v>82</v>
      </c>
      <c r="B76" s="6" t="s">
        <v>154</v>
      </c>
      <c r="C76" s="31">
        <v>1763000</v>
      </c>
      <c r="D76" s="31">
        <v>1763000</v>
      </c>
    </row>
    <row r="77" spans="1:4" ht="30" customHeight="1">
      <c r="A77" s="5" t="s">
        <v>82</v>
      </c>
      <c r="B77" s="6" t="s">
        <v>87</v>
      </c>
      <c r="C77" s="31">
        <v>122000</v>
      </c>
      <c r="D77" s="31">
        <v>122000</v>
      </c>
    </row>
    <row r="78" spans="1:4" ht="30" customHeight="1">
      <c r="A78" s="30" t="s">
        <v>82</v>
      </c>
      <c r="B78" s="6" t="s">
        <v>174</v>
      </c>
      <c r="C78" s="31">
        <v>1406500</v>
      </c>
      <c r="D78" s="31"/>
    </row>
    <row r="79" spans="1:4" ht="51">
      <c r="A79" s="5" t="s">
        <v>88</v>
      </c>
      <c r="B79" s="6" t="s">
        <v>89</v>
      </c>
      <c r="C79" s="31">
        <v>20850000</v>
      </c>
      <c r="D79" s="31">
        <v>11000000</v>
      </c>
    </row>
    <row r="80" spans="1:4" ht="12.75" hidden="1">
      <c r="A80" s="5"/>
      <c r="B80" s="6"/>
      <c r="C80" s="32"/>
      <c r="D80" s="32"/>
    </row>
    <row r="81" spans="1:4" ht="51">
      <c r="A81" s="30" t="s">
        <v>80</v>
      </c>
      <c r="B81" s="6" t="s">
        <v>172</v>
      </c>
      <c r="C81" s="32"/>
      <c r="D81" s="32">
        <v>1000000</v>
      </c>
    </row>
    <row r="82" spans="1:4" ht="56.25" customHeight="1">
      <c r="A82" s="30" t="s">
        <v>80</v>
      </c>
      <c r="B82" s="6" t="s">
        <v>173</v>
      </c>
      <c r="C82" s="32">
        <v>1500000</v>
      </c>
      <c r="D82" s="32"/>
    </row>
    <row r="83" spans="1:4" ht="30" customHeight="1">
      <c r="A83" s="5" t="s">
        <v>80</v>
      </c>
      <c r="B83" s="6" t="s">
        <v>155</v>
      </c>
      <c r="C83" s="32">
        <v>124840</v>
      </c>
      <c r="D83" s="32">
        <v>196760</v>
      </c>
    </row>
    <row r="84" spans="1:4" ht="25.5">
      <c r="A84" s="2" t="s">
        <v>52</v>
      </c>
      <c r="B84" s="3" t="s">
        <v>53</v>
      </c>
      <c r="C84" s="33">
        <f>SUM(C85:C113)</f>
        <v>187508325</v>
      </c>
      <c r="D84" s="33">
        <f>SUM(D85:D113)</f>
        <v>202867641</v>
      </c>
    </row>
    <row r="85" spans="1:4" ht="25.5">
      <c r="A85" s="5" t="s">
        <v>90</v>
      </c>
      <c r="B85" s="6" t="s">
        <v>91</v>
      </c>
      <c r="C85" s="32">
        <v>116000</v>
      </c>
      <c r="D85" s="32">
        <v>118000</v>
      </c>
    </row>
    <row r="86" spans="1:4" ht="25.5">
      <c r="A86" s="5" t="s">
        <v>92</v>
      </c>
      <c r="B86" s="6" t="s">
        <v>93</v>
      </c>
      <c r="C86" s="32">
        <v>878000</v>
      </c>
      <c r="D86" s="32">
        <v>878000</v>
      </c>
    </row>
    <row r="87" spans="1:4" ht="38.25">
      <c r="A87" s="5" t="s">
        <v>95</v>
      </c>
      <c r="B87" s="6" t="s">
        <v>94</v>
      </c>
      <c r="C87" s="32">
        <v>2025000</v>
      </c>
      <c r="D87" s="32">
        <v>1295000</v>
      </c>
    </row>
    <row r="88" spans="1:4" ht="25.5">
      <c r="A88" s="5" t="s">
        <v>97</v>
      </c>
      <c r="B88" s="6" t="s">
        <v>129</v>
      </c>
      <c r="C88" s="32">
        <v>170139</v>
      </c>
      <c r="D88" s="32">
        <v>196314</v>
      </c>
    </row>
    <row r="89" spans="1:4" ht="51">
      <c r="A89" s="5" t="s">
        <v>98</v>
      </c>
      <c r="B89" s="6" t="s">
        <v>99</v>
      </c>
      <c r="C89" s="32">
        <v>128000</v>
      </c>
      <c r="D89" s="32">
        <v>133000</v>
      </c>
    </row>
    <row r="90" spans="1:4" ht="38.25">
      <c r="A90" s="5" t="s">
        <v>100</v>
      </c>
      <c r="B90" s="6" t="s">
        <v>101</v>
      </c>
      <c r="C90" s="32">
        <v>1721000</v>
      </c>
      <c r="D90" s="32">
        <v>1807000</v>
      </c>
    </row>
    <row r="91" spans="1:4" ht="43.5" customHeight="1">
      <c r="A91" s="5" t="s">
        <v>162</v>
      </c>
      <c r="B91" s="6" t="s">
        <v>102</v>
      </c>
      <c r="C91" s="32">
        <v>3240000</v>
      </c>
      <c r="D91" s="32">
        <v>3240000</v>
      </c>
    </row>
    <row r="92" spans="1:4" ht="25.5">
      <c r="A92" s="5" t="s">
        <v>103</v>
      </c>
      <c r="B92" s="6" t="s">
        <v>104</v>
      </c>
      <c r="C92" s="32">
        <v>9264000</v>
      </c>
      <c r="D92" s="32">
        <v>9906000</v>
      </c>
    </row>
    <row r="93" spans="1:4" ht="25.5">
      <c r="A93" s="5" t="s">
        <v>105</v>
      </c>
      <c r="B93" s="6" t="s">
        <v>106</v>
      </c>
      <c r="C93" s="31">
        <v>4389000</v>
      </c>
      <c r="D93" s="31">
        <v>4389000</v>
      </c>
    </row>
    <row r="94" spans="1:4" ht="25.5">
      <c r="A94" s="5" t="s">
        <v>107</v>
      </c>
      <c r="B94" s="6" t="s">
        <v>108</v>
      </c>
      <c r="C94" s="32">
        <v>5773000</v>
      </c>
      <c r="D94" s="32">
        <v>6057000</v>
      </c>
    </row>
    <row r="95" spans="1:4" ht="25.5">
      <c r="A95" s="5" t="s">
        <v>107</v>
      </c>
      <c r="B95" s="6" t="s">
        <v>109</v>
      </c>
      <c r="C95" s="32">
        <v>4358000</v>
      </c>
      <c r="D95" s="32">
        <v>4572000</v>
      </c>
    </row>
    <row r="96" spans="1:4" ht="25.5">
      <c r="A96" s="5" t="s">
        <v>110</v>
      </c>
      <c r="B96" s="6" t="s">
        <v>111</v>
      </c>
      <c r="C96" s="32">
        <v>128000</v>
      </c>
      <c r="D96" s="32">
        <v>134000</v>
      </c>
    </row>
    <row r="97" spans="1:4" ht="38.25">
      <c r="A97" s="30" t="s">
        <v>107</v>
      </c>
      <c r="B97" s="6" t="s">
        <v>167</v>
      </c>
      <c r="C97" s="32">
        <v>2248000</v>
      </c>
      <c r="D97" s="32">
        <v>3713000</v>
      </c>
    </row>
    <row r="98" spans="1:4" ht="25.5">
      <c r="A98" s="5" t="s">
        <v>112</v>
      </c>
      <c r="B98" s="6" t="s">
        <v>113</v>
      </c>
      <c r="C98" s="31">
        <v>575000</v>
      </c>
      <c r="D98" s="31">
        <v>575000</v>
      </c>
    </row>
    <row r="99" spans="1:4" ht="25.5">
      <c r="A99" s="5" t="s">
        <v>114</v>
      </c>
      <c r="B99" s="6" t="s">
        <v>115</v>
      </c>
      <c r="C99" s="32">
        <v>7161284</v>
      </c>
      <c r="D99" s="32">
        <v>7715384</v>
      </c>
    </row>
    <row r="100" spans="1:4" ht="38.25">
      <c r="A100" s="5" t="s">
        <v>107</v>
      </c>
      <c r="B100" s="6" t="s">
        <v>116</v>
      </c>
      <c r="C100" s="31">
        <v>11964000</v>
      </c>
      <c r="D100" s="31">
        <v>11964000</v>
      </c>
    </row>
    <row r="101" spans="1:4" ht="38.25">
      <c r="A101" s="5" t="s">
        <v>107</v>
      </c>
      <c r="B101" s="6" t="s">
        <v>117</v>
      </c>
      <c r="C101" s="32">
        <v>1200</v>
      </c>
      <c r="D101" s="32">
        <v>1300</v>
      </c>
    </row>
    <row r="102" spans="1:4" ht="51">
      <c r="A102" s="5" t="s">
        <v>107</v>
      </c>
      <c r="B102" s="16" t="s">
        <v>166</v>
      </c>
      <c r="C102" s="32">
        <v>34732929</v>
      </c>
      <c r="D102" s="32">
        <v>37721870</v>
      </c>
    </row>
    <row r="103" spans="1:4" ht="12.75">
      <c r="A103" s="5" t="s">
        <v>107</v>
      </c>
      <c r="B103" s="6" t="s">
        <v>118</v>
      </c>
      <c r="C103" s="32">
        <v>8033000</v>
      </c>
      <c r="D103" s="32">
        <v>8426000</v>
      </c>
    </row>
    <row r="104" spans="1:4" ht="15">
      <c r="A104" s="5" t="s">
        <v>112</v>
      </c>
      <c r="B104" s="6" t="s">
        <v>119</v>
      </c>
      <c r="C104" s="31">
        <v>331179</v>
      </c>
      <c r="D104" s="31">
        <v>331179</v>
      </c>
    </row>
    <row r="105" spans="1:4" ht="38.25">
      <c r="A105" s="5" t="s">
        <v>112</v>
      </c>
      <c r="B105" s="6" t="s">
        <v>120</v>
      </c>
      <c r="C105" s="31">
        <v>47000</v>
      </c>
      <c r="D105" s="31">
        <v>47000</v>
      </c>
    </row>
    <row r="106" spans="1:4" ht="25.5">
      <c r="A106" s="5" t="s">
        <v>112</v>
      </c>
      <c r="B106" s="6" t="s">
        <v>121</v>
      </c>
      <c r="C106" s="32">
        <v>78639000</v>
      </c>
      <c r="D106" s="32">
        <v>87828000</v>
      </c>
    </row>
    <row r="107" spans="1:4" ht="25.5">
      <c r="A107" s="5" t="s">
        <v>112</v>
      </c>
      <c r="B107" s="6" t="s">
        <v>122</v>
      </c>
      <c r="C107" s="32">
        <v>4116000</v>
      </c>
      <c r="D107" s="32">
        <v>4165000</v>
      </c>
    </row>
    <row r="108" spans="1:4" ht="25.5">
      <c r="A108" s="5" t="s">
        <v>123</v>
      </c>
      <c r="B108" s="6" t="s">
        <v>124</v>
      </c>
      <c r="C108" s="34">
        <v>366000</v>
      </c>
      <c r="D108" s="34">
        <v>366000</v>
      </c>
    </row>
    <row r="109" spans="1:4" ht="25.5">
      <c r="A109" s="5" t="s">
        <v>107</v>
      </c>
      <c r="B109" s="6" t="s">
        <v>125</v>
      </c>
      <c r="C109" s="31">
        <v>4581000</v>
      </c>
      <c r="D109" s="31">
        <v>4581000</v>
      </c>
    </row>
    <row r="110" spans="1:4" ht="15">
      <c r="A110" s="5" t="s">
        <v>112</v>
      </c>
      <c r="B110" s="6" t="s">
        <v>130</v>
      </c>
      <c r="C110" s="31">
        <v>389494</v>
      </c>
      <c r="D110" s="31">
        <v>389494</v>
      </c>
    </row>
    <row r="111" spans="1:4" ht="25.5">
      <c r="A111" s="5" t="s">
        <v>112</v>
      </c>
      <c r="B111" s="6" t="s">
        <v>126</v>
      </c>
      <c r="C111" s="32">
        <v>30000</v>
      </c>
      <c r="D111" s="32">
        <v>35000</v>
      </c>
    </row>
    <row r="112" spans="1:4" ht="17.25" customHeight="1">
      <c r="A112" s="5" t="s">
        <v>107</v>
      </c>
      <c r="B112" s="6" t="s">
        <v>127</v>
      </c>
      <c r="C112" s="32">
        <v>2095000</v>
      </c>
      <c r="D112" s="32">
        <v>2275000</v>
      </c>
    </row>
    <row r="113" spans="1:4" ht="25.5">
      <c r="A113" s="5" t="s">
        <v>123</v>
      </c>
      <c r="B113" s="6" t="s">
        <v>128</v>
      </c>
      <c r="C113" s="31">
        <v>8100</v>
      </c>
      <c r="D113" s="31">
        <v>8100</v>
      </c>
    </row>
    <row r="114" spans="1:4" ht="15.75">
      <c r="A114" s="2" t="s">
        <v>54</v>
      </c>
      <c r="B114" s="9" t="s">
        <v>55</v>
      </c>
      <c r="C114" s="33">
        <f>SUM(C115:C115)</f>
        <v>24000</v>
      </c>
      <c r="D114" s="33">
        <f>SUM(D115:D115)</f>
        <v>24000</v>
      </c>
    </row>
    <row r="115" spans="1:4" ht="25.5">
      <c r="A115" s="5" t="s">
        <v>74</v>
      </c>
      <c r="B115" s="6" t="s">
        <v>73</v>
      </c>
      <c r="C115" s="31">
        <v>24000</v>
      </c>
      <c r="D115" s="31">
        <v>24000</v>
      </c>
    </row>
    <row r="116" spans="1:4" ht="15.75">
      <c r="A116" s="10"/>
      <c r="B116" s="9" t="s">
        <v>56</v>
      </c>
      <c r="C116" s="36">
        <f>SUM(C10+C52)</f>
        <v>402708568</v>
      </c>
      <c r="D116" s="36">
        <f>SUM(D10+D52)</f>
        <v>408471358</v>
      </c>
    </row>
    <row r="117" spans="1:4" ht="12.75">
      <c r="A117" s="12"/>
      <c r="C117" s="35"/>
      <c r="D117" s="35"/>
    </row>
    <row r="118" spans="1:4" ht="12.75">
      <c r="A118" s="12"/>
      <c r="C118" s="35"/>
      <c r="D118" s="35"/>
    </row>
    <row r="119" spans="1:4" ht="12.75">
      <c r="A119" s="12"/>
      <c r="B119" s="44" t="s">
        <v>178</v>
      </c>
      <c r="C119" s="37" t="s">
        <v>177</v>
      </c>
      <c r="D119" s="35"/>
    </row>
    <row r="120" spans="1:4" ht="12.75">
      <c r="A120" s="12"/>
      <c r="C120" s="35"/>
      <c r="D120" s="35"/>
    </row>
    <row r="121" spans="1:4" ht="12.75">
      <c r="A121" s="12"/>
      <c r="B121" s="14"/>
      <c r="C121" s="35"/>
      <c r="D121" s="35"/>
    </row>
    <row r="122" spans="1:4" ht="12.75">
      <c r="A122" s="12"/>
      <c r="C122" s="35"/>
      <c r="D122" s="35"/>
    </row>
    <row r="123" spans="1:4" ht="12.75">
      <c r="A123" s="12"/>
      <c r="C123" s="35"/>
      <c r="D123" s="35"/>
    </row>
    <row r="124" spans="1:4" ht="12.75">
      <c r="A124" s="12"/>
      <c r="C124" s="35"/>
      <c r="D124" s="35"/>
    </row>
    <row r="125" spans="1:4" ht="12.75">
      <c r="A125" s="12"/>
      <c r="C125" s="35"/>
      <c r="D125" s="35"/>
    </row>
    <row r="126" spans="1:4" ht="12.75">
      <c r="A126" s="12"/>
      <c r="C126" s="35"/>
      <c r="D126" s="35"/>
    </row>
    <row r="127" spans="1:4" ht="12.75">
      <c r="A127" s="12"/>
      <c r="C127" s="35"/>
      <c r="D127" s="35"/>
    </row>
    <row r="128" spans="1:4" ht="12.75">
      <c r="A128" s="12"/>
      <c r="C128" s="35"/>
      <c r="D128" s="35"/>
    </row>
    <row r="129" spans="1:4" ht="12.75">
      <c r="A129" s="12"/>
      <c r="C129" s="35"/>
      <c r="D129" s="35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</sheetData>
  <sheetProtection/>
  <mergeCells count="6">
    <mergeCell ref="C2:D2"/>
    <mergeCell ref="C3:D3"/>
    <mergeCell ref="A7:A9"/>
    <mergeCell ref="B7:B9"/>
    <mergeCell ref="A4:D5"/>
    <mergeCell ref="C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 Управление</dc:creator>
  <cp:keywords/>
  <dc:description/>
  <cp:lastModifiedBy>kadrovik</cp:lastModifiedBy>
  <cp:lastPrinted>2012-12-24T07:40:20Z</cp:lastPrinted>
  <dcterms:created xsi:type="dcterms:W3CDTF">2010-11-02T10:27:19Z</dcterms:created>
  <dcterms:modified xsi:type="dcterms:W3CDTF">2012-12-24T11:50:02Z</dcterms:modified>
  <cp:category/>
  <cp:version/>
  <cp:contentType/>
  <cp:contentStatus/>
</cp:coreProperties>
</file>