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60" windowWidth="15216" windowHeight="7440" firstSheet="2" activeTab="2"/>
  </bookViews>
  <sheets>
    <sheet name="Район" sheetId="1" r:id="rId1"/>
    <sheet name="Благов сп" sheetId="3" r:id="rId2"/>
    <sheet name="7-18" sheetId="17" r:id="rId3"/>
  </sheets>
  <calcPr calcId="144525"/>
</workbook>
</file>

<file path=xl/calcChain.xml><?xml version="1.0" encoding="utf-8"?>
<calcChain xmlns="http://schemas.openxmlformats.org/spreadsheetml/2006/main">
  <c r="E155" i="17" l="1"/>
  <c r="E84" i="17" l="1"/>
  <c r="E91" i="17"/>
  <c r="E89" i="17"/>
  <c r="E87" i="17"/>
  <c r="E427" i="17"/>
  <c r="E425" i="17"/>
  <c r="E423" i="17"/>
  <c r="E359" i="17"/>
  <c r="E360" i="17"/>
  <c r="E199" i="17"/>
  <c r="E200" i="17"/>
  <c r="E294" i="17"/>
  <c r="E305" i="17"/>
  <c r="E301" i="17"/>
  <c r="E230" i="17"/>
  <c r="E231" i="17"/>
  <c r="E218" i="17"/>
  <c r="E225" i="17"/>
  <c r="E227" i="17"/>
  <c r="E213" i="17"/>
  <c r="E137" i="17"/>
  <c r="E136" i="17" s="1"/>
  <c r="E124" i="17"/>
  <c r="E118" i="17"/>
  <c r="E120" i="17"/>
  <c r="E98" i="17"/>
  <c r="E100" i="17"/>
  <c r="E102" i="17"/>
  <c r="E104" i="17"/>
  <c r="E106" i="17"/>
  <c r="E69" i="17"/>
  <c r="E67" i="17"/>
  <c r="E65" i="17"/>
  <c r="E63" i="17"/>
  <c r="E61" i="17"/>
  <c r="E23" i="17" l="1"/>
  <c r="E21" i="17"/>
  <c r="E15" i="17"/>
  <c r="E17" i="17"/>
  <c r="E444" i="17" l="1"/>
  <c r="E429" i="17"/>
  <c r="E422" i="17" s="1"/>
  <c r="E392" i="17"/>
  <c r="E353" i="17"/>
  <c r="E338" i="17"/>
  <c r="E340" i="17"/>
  <c r="E330" i="17"/>
  <c r="E307" i="17"/>
  <c r="E303" i="17"/>
  <c r="E299" i="17"/>
  <c r="E292" i="17"/>
  <c r="E290" i="17"/>
  <c r="E288" i="17"/>
  <c r="E251" i="17"/>
  <c r="E248" i="17"/>
  <c r="E245" i="17"/>
  <c r="E223" i="17"/>
  <c r="E204" i="17"/>
  <c r="E192" i="17"/>
  <c r="E190" i="17"/>
  <c r="E188" i="17"/>
  <c r="E148" i="17"/>
  <c r="E147" i="17" s="1"/>
  <c r="E146" i="17" s="1"/>
  <c r="E140" i="17"/>
  <c r="E131" i="17"/>
  <c r="E126" i="17"/>
  <c r="E82" i="17"/>
  <c r="E77" i="17"/>
  <c r="E76" i="17" s="1"/>
  <c r="E74" i="17"/>
  <c r="E19" i="17"/>
  <c r="E13" i="17"/>
  <c r="E123" i="17" l="1"/>
  <c r="E122" i="17" s="1"/>
  <c r="E466" i="17"/>
  <c r="E465" i="17" s="1"/>
  <c r="E463" i="17"/>
  <c r="E462" i="17" s="1"/>
  <c r="E461" i="17" s="1"/>
  <c r="E460" i="17" s="1"/>
  <c r="E458" i="17"/>
  <c r="E456" i="17"/>
  <c r="E451" i="17"/>
  <c r="E449" i="17"/>
  <c r="E447" i="17"/>
  <c r="E442" i="17"/>
  <c r="E435" i="17"/>
  <c r="E434" i="17" s="1"/>
  <c r="E432" i="17"/>
  <c r="E431" i="17" s="1"/>
  <c r="E420" i="17"/>
  <c r="E417" i="17"/>
  <c r="E415" i="17"/>
  <c r="E413" i="17"/>
  <c r="E411" i="17"/>
  <c r="E407" i="17"/>
  <c r="E404" i="17"/>
  <c r="E401" i="17"/>
  <c r="E399" i="17"/>
  <c r="E397" i="17"/>
  <c r="E395" i="17"/>
  <c r="E390" i="17"/>
  <c r="E389" i="17" s="1"/>
  <c r="E384" i="17"/>
  <c r="E383" i="17" s="1"/>
  <c r="E382" i="17" s="1"/>
  <c r="E381" i="17" s="1"/>
  <c r="E379" i="17"/>
  <c r="E378" i="17" s="1"/>
  <c r="E377" i="17" s="1"/>
  <c r="E374" i="17"/>
  <c r="E373" i="17" s="1"/>
  <c r="E372" i="17" s="1"/>
  <c r="E369" i="17"/>
  <c r="E368" i="17" s="1"/>
  <c r="E365" i="17"/>
  <c r="E364" i="17" s="1"/>
  <c r="E362" i="17"/>
  <c r="E357" i="17"/>
  <c r="E355" i="17"/>
  <c r="E350" i="17"/>
  <c r="E346" i="17"/>
  <c r="E343" i="17"/>
  <c r="E335" i="17"/>
  <c r="E332" i="17"/>
  <c r="E327" i="17"/>
  <c r="E324" i="17"/>
  <c r="E322" i="17"/>
  <c r="E319" i="17"/>
  <c r="E316" i="17"/>
  <c r="E313" i="17"/>
  <c r="E297" i="17"/>
  <c r="E295" i="17"/>
  <c r="E286" i="17"/>
  <c r="E282" i="17"/>
  <c r="E279" i="17"/>
  <c r="E278" i="17" s="1"/>
  <c r="E276" i="17"/>
  <c r="E275" i="17" s="1"/>
  <c r="E273" i="17"/>
  <c r="E272" i="17" s="1"/>
  <c r="E271" i="17" s="1"/>
  <c r="E268" i="17"/>
  <c r="E267" i="17" s="1"/>
  <c r="E266" i="17" s="1"/>
  <c r="E265" i="17" s="1"/>
  <c r="E262" i="17"/>
  <c r="E259" i="17"/>
  <c r="E256" i="17"/>
  <c r="E254" i="17"/>
  <c r="E243" i="17"/>
  <c r="E237" i="17"/>
  <c r="E234" i="17"/>
  <c r="E233" i="17" s="1"/>
  <c r="E229" i="17" s="1"/>
  <c r="E222" i="17"/>
  <c r="E220" i="17"/>
  <c r="E219" i="17" s="1"/>
  <c r="E216" i="17"/>
  <c r="E212" i="17" s="1"/>
  <c r="E211" i="17" s="1"/>
  <c r="E208" i="17"/>
  <c r="E207" i="17" s="1"/>
  <c r="E206" i="17" s="1"/>
  <c r="E202" i="17"/>
  <c r="E197" i="17"/>
  <c r="E196" i="17" s="1"/>
  <c r="E186" i="17"/>
  <c r="E173" i="17"/>
  <c r="E172" i="17" s="1"/>
  <c r="E171" i="17" s="1"/>
  <c r="E167" i="17"/>
  <c r="E166" i="17" s="1"/>
  <c r="E165" i="17" s="1"/>
  <c r="E162" i="17"/>
  <c r="E161" i="17" s="1"/>
  <c r="E160" i="17" s="1"/>
  <c r="E158" i="17"/>
  <c r="E157" i="17" s="1"/>
  <c r="E156" i="17" s="1"/>
  <c r="E153" i="17"/>
  <c r="E152" i="17" s="1"/>
  <c r="E151" i="17" s="1"/>
  <c r="E150" i="17" s="1"/>
  <c r="E144" i="17"/>
  <c r="E142" i="17"/>
  <c r="E133" i="17"/>
  <c r="E130" i="17" s="1"/>
  <c r="E115" i="17"/>
  <c r="E110" i="17"/>
  <c r="E109" i="17" s="1"/>
  <c r="E108" i="17" s="1"/>
  <c r="E94" i="17"/>
  <c r="E93" i="17" s="1"/>
  <c r="E85" i="17"/>
  <c r="E80" i="17"/>
  <c r="E79" i="17" s="1"/>
  <c r="E72" i="17"/>
  <c r="E71" i="17" s="1"/>
  <c r="E55" i="17"/>
  <c r="E54" i="17" s="1"/>
  <c r="E53" i="17" s="1"/>
  <c r="E51" i="17"/>
  <c r="E50" i="17" s="1"/>
  <c r="E49" i="17" s="1"/>
  <c r="E46" i="17"/>
  <c r="E45" i="17" s="1"/>
  <c r="E44" i="17" s="1"/>
  <c r="E42" i="17"/>
  <c r="E41" i="17" s="1"/>
  <c r="E40" i="17" s="1"/>
  <c r="E37" i="17"/>
  <c r="E36" i="17" s="1"/>
  <c r="E35" i="17" s="1"/>
  <c r="E34" i="17" s="1"/>
  <c r="E32" i="17"/>
  <c r="E31" i="17" s="1"/>
  <c r="E30" i="17" s="1"/>
  <c r="E29" i="17" s="1"/>
  <c r="E27" i="17"/>
  <c r="E26" i="17" s="1"/>
  <c r="E25" i="17" s="1"/>
  <c r="E11" i="17"/>
  <c r="E10" i="17" s="1"/>
  <c r="E114" i="17" l="1"/>
  <c r="E113" i="17" s="1"/>
  <c r="E112" i="17" s="1"/>
  <c r="E281" i="17"/>
  <c r="E312" i="17"/>
  <c r="E60" i="17"/>
  <c r="E59" i="17" s="1"/>
  <c r="E139" i="17"/>
  <c r="E135" i="17" s="1"/>
  <c r="E210" i="17"/>
  <c r="E311" i="17"/>
  <c r="E310" i="17" s="1"/>
  <c r="E309" i="17" s="1"/>
  <c r="E185" i="17"/>
  <c r="E184" i="17" s="1"/>
  <c r="E183" i="17" s="1"/>
  <c r="E394" i="17"/>
  <c r="E239" i="17"/>
  <c r="E236" i="17" s="1"/>
  <c r="E129" i="17"/>
  <c r="E455" i="17"/>
  <c r="E454" i="17" s="1"/>
  <c r="E453" i="17" s="1"/>
  <c r="E195" i="17"/>
  <c r="E194" i="17" s="1"/>
  <c r="E270" i="17"/>
  <c r="E48" i="17"/>
  <c r="E9" i="17"/>
  <c r="E8" i="17" s="1"/>
  <c r="E39" i="17"/>
  <c r="E441" i="17"/>
  <c r="E440" i="17" s="1"/>
  <c r="E439" i="17" s="1"/>
  <c r="E388" i="17" l="1"/>
  <c r="E387" i="17" s="1"/>
  <c r="E386" i="17" s="1"/>
  <c r="E128" i="17"/>
  <c r="E7" i="17" s="1"/>
  <c r="E264" i="17"/>
  <c r="E470" i="17" l="1"/>
</calcChain>
</file>

<file path=xl/sharedStrings.xml><?xml version="1.0" encoding="utf-8"?>
<sst xmlns="http://schemas.openxmlformats.org/spreadsheetml/2006/main" count="1119" uniqueCount="732">
  <si>
    <t>Муниципальная  программа "Развитие образования и молодежная политика в Большесельском муниципальном районе"</t>
  </si>
  <si>
    <t>Ведомственная целевая программа Управления образования администрации Большесельского муниципального района</t>
  </si>
  <si>
    <t>2014-2016</t>
  </si>
  <si>
    <t xml:space="preserve">Ведомственная целевая программа "Реализация молодежной политики в Большесельском муниципальном районе" </t>
  </si>
  <si>
    <t>Муниципальная  программа "Социальная поддержка населения Большесельского муниципального района"</t>
  </si>
  <si>
    <t>2014-2015</t>
  </si>
  <si>
    <t>Муниципальная  целевая программа "Семья и дети Ярославии"</t>
  </si>
  <si>
    <t>Муниципальная целевая программа "Профилактика безнадзорности, правонарушений и защита прав несовершеннолетних, проживающих на территории  Большесельского муниципального района"</t>
  </si>
  <si>
    <t xml:space="preserve">Муниципальная  целевая программа "Повышение безопасности дорожного движения в Большесельском муниципальном районе " </t>
  </si>
  <si>
    <t>2013-2015</t>
  </si>
  <si>
    <t>Муниципальная целевая программа "Комплексные меры противодействия злоупотреблению наркотиков в Большесельском муниципальном районе"</t>
  </si>
  <si>
    <t>Муниципальная целевая программа "Профилактика првонарушений,проявления экстримизма,терроризма и противодействие незаконной миграции в  Большесельском муниципальном районе"</t>
  </si>
  <si>
    <t>Муниципальная программа "Защита населения и территории Большесельского  муниципального района  от чрезвычайных  ситуаций, обеспечение пожарной безопасности  и безопасности людей на водных объектах"</t>
  </si>
  <si>
    <t>Ведомственная целевая программа "Повышение безпопасности жизнедеятельности населения Большесельского муниципального района"</t>
  </si>
  <si>
    <t>Ведомственная целевая программа "Совершенствование единой дежурно-диспетчерской службы Большесельского муниципального района"</t>
  </si>
  <si>
    <t>2015-2017</t>
  </si>
  <si>
    <t>Муниципальная программа "Развитие культуры и туризма в Большесельском  муниципальном районе"</t>
  </si>
  <si>
    <t>Ведомственная целевая программа "Развитие  учреждений культуры в Большесельском муниципальном районе"</t>
  </si>
  <si>
    <t>Муниципальная целевая программа "Развитие туризма и отдыха на территории Большесельского муниципального района"</t>
  </si>
  <si>
    <t>Муниципальная   программа "Развитие физической культуры и спорта в Большесельском муниципальном районе "</t>
  </si>
  <si>
    <t>Ведомственная целевая программа  "Развитие  физической культуры и спорта в Большесельском муниципальном районе"</t>
  </si>
  <si>
    <t>Муниципальная  программа "Обеспечение качественными коммунальными услугами населения Большесельского муниципального района"</t>
  </si>
  <si>
    <t>Ведомственная целевая программа "Поддержка предприятий  коммунального комплекса, оказывающих жилищно-коммунальные услуги "</t>
  </si>
  <si>
    <t xml:space="preserve"> Муниципальная целевая программа "Комплексная программа модернизации и реформирования  жилищно-коммунального хозяйства Большесельского муниципального района" (2014-2016)</t>
  </si>
  <si>
    <t xml:space="preserve"> Муниципальная программа "Экономическое развитие  в Большесельском муниципальном районе"</t>
  </si>
  <si>
    <t>Муниципальная  целевая программа  "Развитие  малого и среднего  предпринимательства  в Большесельском  муниципальном районе"</t>
  </si>
  <si>
    <t>Муниципальная программа "Эффективная власть в Большесельском муниципальном районе "</t>
  </si>
  <si>
    <t>Ведомственная целевая программа  "Развитие  муниципальной службы  в  Большесельском муниципальном районе"</t>
  </si>
  <si>
    <t xml:space="preserve">Ведомственная целевая программа "Развитие архивного дела в Большесельском муниципальном районе" </t>
  </si>
  <si>
    <t>Ведомственная целевая программа "Обеспечение  функционирования органов местного самоуправления Большесельского муниципального района"</t>
  </si>
  <si>
    <t>Муниципальная программа "Информационное общество в Большесельском муниципальном районе"</t>
  </si>
  <si>
    <t>Ведомственная целевая программа  "Поддержка  средств   массовой  информации в Большесельском  муниципальном районе"</t>
  </si>
  <si>
    <t>Муниципальная  программа "Развитие дорожного хозяйства и транспорта в Большесельском муниципальном районе"</t>
  </si>
  <si>
    <t>Муниципальная целевая программа  "Развитие сети автомобильных дорог  общего пользования местного значения Большесельского муниципального района"</t>
  </si>
  <si>
    <t>Ведомственная целевая программа "Поддержка автомобильного пассажирского транспорта общего пользования на территории Большесельского муниципального района"</t>
  </si>
  <si>
    <t>Муниципальная программа "Развитие сельского хозяйства в Большесельском муниципальном районе"</t>
  </si>
  <si>
    <t>Ведомственная целевая программа  "Поддержка потребительского рынка на территории  Большесельского муниципального района"</t>
  </si>
  <si>
    <t>Муниципальная целевая программа "Условия  трудового соперничества и меры поощрения работников сельского хозяйства Большесельского муниципального района"</t>
  </si>
  <si>
    <t>Муниципальная  программа "Энергоэффективность в Большесельском муниципальном районе"</t>
  </si>
  <si>
    <t>Муниципальная программа "Управление  муниципальными  финансами в Большесельском  муниципальном районе"</t>
  </si>
  <si>
    <t>Муниципальная целевая программа "Управление  муниципальными  финансами  Большесельского  муниципального  района"</t>
  </si>
  <si>
    <t>Наименование программ</t>
  </si>
  <si>
    <t>Срок действия программы</t>
  </si>
  <si>
    <t>код программы</t>
  </si>
  <si>
    <t>код подпрограммы</t>
  </si>
  <si>
    <t>код основного мероприятия или задачи</t>
  </si>
  <si>
    <t>02</t>
  </si>
  <si>
    <t>1</t>
  </si>
  <si>
    <t>2</t>
  </si>
  <si>
    <t>3</t>
  </si>
  <si>
    <t>03</t>
  </si>
  <si>
    <t>4</t>
  </si>
  <si>
    <t>04</t>
  </si>
  <si>
    <t>08</t>
  </si>
  <si>
    <t>10</t>
  </si>
  <si>
    <t>11</t>
  </si>
  <si>
    <t>13</t>
  </si>
  <si>
    <t>14</t>
  </si>
  <si>
    <t>15</t>
  </si>
  <si>
    <t>21</t>
  </si>
  <si>
    <t>5</t>
  </si>
  <si>
    <t>6</t>
  </si>
  <si>
    <t>23</t>
  </si>
  <si>
    <t>24</t>
  </si>
  <si>
    <t>25</t>
  </si>
  <si>
    <t>30</t>
  </si>
  <si>
    <t>36</t>
  </si>
  <si>
    <t>Эффективное управление муниципальным долгом</t>
  </si>
  <si>
    <t>01</t>
  </si>
  <si>
    <t>Выравнивание бюджетной обеспеченности сельских поселений</t>
  </si>
  <si>
    <t>Казначейское   исполнение  бюджета</t>
  </si>
  <si>
    <t>Резерв  финансовых ресурсов</t>
  </si>
  <si>
    <t>код направления</t>
  </si>
  <si>
    <t>Повышение эффективности использования энергетических ресурсов в  бюджетной сфере</t>
  </si>
  <si>
    <t>Повышение эффективности использования энергетических ресурсов в  коммунальном хозяйстве</t>
  </si>
  <si>
    <t>Повышение эффективности использования энергетических ресурсов в  жилищном фонде</t>
  </si>
  <si>
    <t>Кодировка основных мероприятий и задач программ Большесельского муниципального района                                 на 2016 год</t>
  </si>
  <si>
    <t>Организация транспортного  обслуживания  администрации Большесельского муниципального района</t>
  </si>
  <si>
    <t>Обслуживание компьютерной техники  Администрации Большесельского муниципального района</t>
  </si>
  <si>
    <t>Организация хозяйственного обслуживания органов местного самоуправления</t>
  </si>
  <si>
    <t>Издательская деятельность</t>
  </si>
  <si>
    <t>Информационное обеспечение  органов местного самоуправления</t>
  </si>
  <si>
    <t>Оптимизация структуры муниципальной собственности Большесельского муниципального района</t>
  </si>
  <si>
    <t>э</t>
  </si>
  <si>
    <t>Обеспечение  реализации региональной семейной политики в отношении детей</t>
  </si>
  <si>
    <t>Сохранение количества специалистов общеобразовательных организаций, обеспечивающих работу спортивных залов в вечернее время</t>
  </si>
  <si>
    <t>Развитие и обеспечение функционирования системы комплексного решения проблем детей-сирот и детей,  оставшихся без попечения родителей, обеспечение приоритетности воспитания ребенка в семье</t>
  </si>
  <si>
    <t>Обеспечение социальной адаптации семей, воспитывающих детей-инвалидов</t>
  </si>
  <si>
    <t>Обеспечение отдыха и оздоровления детей на территории Ярославской области</t>
  </si>
  <si>
    <t>10150, 10140</t>
  </si>
  <si>
    <t>Участие в областных соревнованиях в рамках Спартакиады городов и муниципальных районов  Ярославской области</t>
  </si>
  <si>
    <t>Организация и проведение районных спортивных мероприятий и соревнований</t>
  </si>
  <si>
    <t>Организация и проведение межмуниципальных спортивных соревнований на территории Большесельского муниципального района</t>
  </si>
  <si>
    <t>Проведение праздничных спортивных мероприятий на территории Большесельского муниципального района</t>
  </si>
  <si>
    <t>Участие в выездных межмуниципальных спортивных турнирах</t>
  </si>
  <si>
    <t>Проведение районных соревнований с учащейся молодежью</t>
  </si>
  <si>
    <t>Оснащение физкультурно-оздоровительных и спортивных объектов</t>
  </si>
  <si>
    <t>Содержание  плоскостных спортивных сооружений</t>
  </si>
  <si>
    <t>05</t>
  </si>
  <si>
    <t>06</t>
  </si>
  <si>
    <t>07</t>
  </si>
  <si>
    <t>Предоставление муниципальных услуг в области образования в сфере культуры</t>
  </si>
  <si>
    <t>Поддержка доступности культурных услуг и реализация права  граждан на свободу творчества</t>
  </si>
  <si>
    <t>Поддерка доступа граждан к культурным ценностям</t>
  </si>
  <si>
    <t>Поддерка доступа граждан к информационно-библиотечным ресурсам</t>
  </si>
  <si>
    <t>Выплата компенсации на оплату жилого помещения и коммунальных услуг специалистам, проживающим в сельской местности</t>
  </si>
  <si>
    <t>Обеспечение условий для участия граждан в культурной жизни</t>
  </si>
  <si>
    <t>10300,103100,103200</t>
  </si>
  <si>
    <t>Укрепление материально-технической базы  учреждений культуры</t>
  </si>
  <si>
    <t>10300,103100,103200, 10650</t>
  </si>
  <si>
    <t>Обеспечение государственных гарантий прав  граждан на образование и социальную поддержку отдельных категорий обучающихся</t>
  </si>
  <si>
    <t>Обеспечение  организованной транспортной доставки школьников, проживающих в сельской местности, к месту учебы</t>
  </si>
  <si>
    <t>Организация предоставления муниципальных услуг и выполнения работ муниципальными организациями сферы образования</t>
  </si>
  <si>
    <t>Обеспечение реализации национальной образовательной инициативы "Наша новая школа"</t>
  </si>
  <si>
    <t>10010, 10020, 10030,10040</t>
  </si>
  <si>
    <t>10020,10050</t>
  </si>
  <si>
    <t>Развитие сети  спортивных плоскостных сооружений в Большесельском муниципальном районе</t>
  </si>
  <si>
    <t>Обеспечение сохранности документов, хранящихся в архиве</t>
  </si>
  <si>
    <t>Организация использования архивных документов</t>
  </si>
  <si>
    <t>Исполнение публичных обязательств региона, в том числе по переданным полномочиям Российской Федерации, по предоставлению выплат, пособий, компенсаций</t>
  </si>
  <si>
    <t>Предоставление социальных услуг населению Большесельского муниципального района на основе соблюдения стандартов и нормативов</t>
  </si>
  <si>
    <t>Социальная защита семей с детьми и детей, оказавшихся в трудной жизненной ситуации</t>
  </si>
  <si>
    <t>Социальная защита инвалидов</t>
  </si>
  <si>
    <t>Социальная защита   ветеранов и граждан, оказавшихся в трудной жизненной ситуации</t>
  </si>
  <si>
    <t>Поддержка  деятельности общественных объединений граждан за счет средств районного бюджета</t>
  </si>
  <si>
    <t>Содействие организации безопасных условий трудовой деятельности и охраны труда</t>
  </si>
  <si>
    <t>Содействие развитию социального партнерства</t>
  </si>
  <si>
    <t>Развитие информационной инфрасируктуры органов социальной защиты населения</t>
  </si>
  <si>
    <t>Организация ежемесячных пенсий за выслугу лет муниципальным служащим района</t>
  </si>
  <si>
    <t>Проведение массовых мероприятий</t>
  </si>
  <si>
    <t>09</t>
  </si>
  <si>
    <t>Обеспечение стабильного роста численности обучающихся, занимающихся в  спортивных залах общеобразовательных организаций в вечернее время</t>
  </si>
  <si>
    <t>Оказание  муниципальных услуг (работ) в сфере молодежной политики</t>
  </si>
  <si>
    <t>Обеспечение деятельности учреждений в сфере  молодежной политики</t>
  </si>
  <si>
    <t>Обеспечение условий для  реализации творческого,  интелектуального потенциала молодежи Большесельского района</t>
  </si>
  <si>
    <t>Муниципальная целевая программа  "Патриотическое воспитание граждан Российской Федерации, проживающих на  территории  Большесельского муниципального района"</t>
  </si>
  <si>
    <t>Повышение скоординированности деятельности субъектов патриотического  воспитания Большесельского муниципального района</t>
  </si>
  <si>
    <t>Создание условий дальнейшего развития  молодежного патриотического  движения в Большесельском муниципальном районе</t>
  </si>
  <si>
    <t>Проведение организационных и информационных мероприятий</t>
  </si>
  <si>
    <t>Строительство объектов водоснабжения с вводом их в эксплуатацию</t>
  </si>
  <si>
    <t>Строительство объектов  водоотведения с вводом их в эксплуатацию</t>
  </si>
  <si>
    <t>Строительство шахтных колодцев</t>
  </si>
  <si>
    <t>Улучшение  поддержания в рабочем состоянии помещений, организация помывки жителей, проживающих в неблагоустроенном жилье, другие вопросы в области банно-прачечных услуг</t>
  </si>
  <si>
    <t>Недопущение опасных для людей и окружающей среды  ситуаций</t>
  </si>
  <si>
    <t>Частичное  возмещение организациям дополнительных расходов, возникающих при  эксплуатации гидротехнических сооружений</t>
  </si>
  <si>
    <t>Модернизация объектов теплоснабжения с вводом их в эксплуатацию (строительство котельных)</t>
  </si>
  <si>
    <t>Модернизация объектов теплоснабжения с вводом их в эксплуатацию (реконструкция и оптимизация тепловых сетей)</t>
  </si>
  <si>
    <t>Газификация населенных пунктов Большесельского  района (строительство межпоселкового газопровода и  распределительных газовых сетей с вводом их в эксплуатацию)</t>
  </si>
  <si>
    <t>осуществление  внутримуниципальных перевозок на территории  Большесельского муницпального района</t>
  </si>
  <si>
    <t>Муниципальная программа "Развитие образования и молодежная политика в Благовещенском сельском поселении"</t>
  </si>
  <si>
    <t>1.Ведомственная  целевая программа "Реализация молодежной политики в Благовещенском сельском поселении" всего, в том числе  в разрезе мероприятий:</t>
  </si>
  <si>
    <t>а) Обеспечение условий для реализации творческого и интеллектуального потенциала молодежи поселения</t>
  </si>
  <si>
    <t>Муниципальная программа "Социальная поддержка населения Благовещенского сельского поселения"</t>
  </si>
  <si>
    <t>1.Ведомственная целевая программа "Социальная поддержка населения Благовещенского сельского поселения" всего, в том числе в разрезе мероприятий:</t>
  </si>
  <si>
    <t>а) Оказание мер социальной поддержки отдельным категориям граждан</t>
  </si>
  <si>
    <t>Муниципальная программа "Обеспечение доступным и комфортным жильем населения Благовещенского сельского поселения"</t>
  </si>
  <si>
    <t>1.Муниципальная целевая программа "Поддержка молодых семей Благовещенского сельского поселения в приобретении (строительстве) жилья" всего, в том числе в разрезе мероприятий:</t>
  </si>
  <si>
    <t>а) Обеспечение жильем и предоставление государственной поддержки на приобретение (строительство) жилья молодым семьям</t>
  </si>
  <si>
    <t>2.Муниципальная целевая программа «Переселение граждан из жилищного фонда, признанного непригодным для проживания и (или) с высоким уровнем износа»,в том числе в разрезе мероприятий:</t>
  </si>
  <si>
    <t>а) Переселение граждан из аварийного жилищного фонда</t>
  </si>
  <si>
    <t>Муниципальная программа "Обеспечение общественного порядка и противодействие преступности на территории Благовещенского сельского поселения"</t>
  </si>
  <si>
    <t>1.Муниципальная целевая программа "Повышение безопасности дорожного движения на территории Благовещенского сельского поселения" всего, в том числе в разрезе мероприятий:</t>
  </si>
  <si>
    <t>а) Совершенствование организации движения транспорта и пешеходов</t>
  </si>
  <si>
    <t>Муниципальная программа "Защита населения и территории Благовещенского сельского поселения от чрезвычайных ситуаций, обеспечениепожарной безопасности и безопасности людей на водных объектах"</t>
  </si>
  <si>
    <t>1.Муниципальная целевая программа "Основные направления развития гражданской обороны, защита населения и  территории Благовещенского сельского поселения от чрезвычайных ситуаций природногои техногенного характера, обеспечение первичных мер пожарной безопасности и безопасности людей на водных объектах" всего, в том числе в разрезе мероприятий:</t>
  </si>
  <si>
    <t>а) Профилактика пожаров и охраны жизни и здоровья населения на водных объектах</t>
  </si>
  <si>
    <t>Муниципальная программа "Развитие культуры и туризма в Благовещенском сельском поселении"</t>
  </si>
  <si>
    <t>1.Ведомственная целевая программа "Развитие учреждений культуры в Благовещенском сельском поселении" всего, в том числе в разрезе мероприятий:</t>
  </si>
  <si>
    <t>а) Поддержка доступа граждан к информационно-библиотечным ресурсам</t>
  </si>
  <si>
    <t>б) Поддержка доступности культурных услуг и реализации прав граждан на свободу творчества</t>
  </si>
  <si>
    <t>в) Обеспечение условий для поддержки права граждан на участие в культурной жизни поселения</t>
  </si>
  <si>
    <t>г) Выплата компенсации на оплату жилого помещения и коммунальных услуг специалистам проживающим в сельской местности</t>
  </si>
  <si>
    <t>д) Укрепление материально-технической базы учреждений культуры</t>
  </si>
  <si>
    <t>2.Муниципальная целевая программа "Развитие внутреннего и въездного туризма в Благовещенском сельском поселении" всего, в том числе в разрезе мероприятий:</t>
  </si>
  <si>
    <t>а) Создание условий для эффективного развития сферы туризма и отдыха</t>
  </si>
  <si>
    <t>Муниципальная программа "Охрана окружающей среды в Благовещенском сельском поселении"</t>
  </si>
  <si>
    <t>1.Ведомственная целевая программа "Благоустройство территорий населенных пунктов Благовещенского сельского поселения" всего, в том числе в разрезе мероприятий:</t>
  </si>
  <si>
    <t>а) Организация освещения улиц</t>
  </si>
  <si>
    <t>б) Организация и содержание мест захоронений</t>
  </si>
  <si>
    <t>в) Организация прочих мероприятий по благоустройству территории поселения</t>
  </si>
  <si>
    <t>2.Муниципальная целевая программа "Обращение с твердыми бытовыми отходами на территории Благовещенского сельского поселения" всего, в том числе в разрезе мероприятий:</t>
  </si>
  <si>
    <t>а) Модернизация инфраструктуры обращения с ТБО</t>
  </si>
  <si>
    <t>Муниципальная программа "Поддержка и развитие физической культуры и спорта в Благовещенском сельском поселении"</t>
  </si>
  <si>
    <t>1.Ведомственная целевая программа "Поддержка и развитие физической культуры и спорта в Благовещенском сельском поселении" всего, в том числе в разрезе мероприятий:</t>
  </si>
  <si>
    <t xml:space="preserve">а) Обеспечение физкультурно-спортивной деятельности в поселении
</t>
  </si>
  <si>
    <t>Муниципальная программа "Обеспечение качественными коммунальными услугами населения Благовещенского сельского поселения"</t>
  </si>
  <si>
    <t>1.Муниципальная целевая программа по проведению капитального ремонта многоквартирных домов в Благовещенском сельском поселении" всего, в том числе в разрезе мероприятий:</t>
  </si>
  <si>
    <t>а) Обеспечение сохранности и увеличение сроков эксплуатации жилищного фонда поселения</t>
  </si>
  <si>
    <t>Муниципальная программа "Эффективная власть в Благовещенском сельском поселении"</t>
  </si>
  <si>
    <t>1.Ведомственная целевая программа "Развитие и совершенствование механизмов управления объектами муниципальной собственности в Благовещенском сельском поселении" всего, в том числе в разрезе мероприятий:</t>
  </si>
  <si>
    <t>а) Оптимизация структуры муниципальной собственности поселения</t>
  </si>
  <si>
    <t>Муниципальная программа "Развитие дорожного хозяйства и транспорта в Благовещенском сельском поселении"</t>
  </si>
  <si>
    <t>1.Муниципальная целевая программа "Программа развития сети автомобильных дорог в Благовещенском сельском поселении" всего, в том числе в разрезе мероприятий:</t>
  </si>
  <si>
    <t xml:space="preserve">а) Поддержание автомобильных дорог путем их содержания и ремонта
</t>
  </si>
  <si>
    <t>Непрограммные расходы</t>
  </si>
  <si>
    <t>а)Глава муниципального образования</t>
  </si>
  <si>
    <t>б)Центральный аппарат</t>
  </si>
  <si>
    <t>в)Резервный фонд исполнительных органов муниципальной власти</t>
  </si>
  <si>
    <t>12</t>
  </si>
  <si>
    <t>50</t>
  </si>
  <si>
    <t>Кодировка основных мероприятий и задач программ Благовещенского сельского поселения                                 на 2016 год</t>
  </si>
  <si>
    <t>Частичное  возмещение расходов, возникающих при обеспечении надежного теплоснабжения (отопления), водоснабжения и водоотведения объектов жилищеного фонда и учреждений бюджетной сферы в соответствии с действующим законодательством и обеспечения населения качественными  коммунальными услугами</t>
  </si>
  <si>
    <t>Строительство, реконструкция, капитальный ремонт, ремонт и содержание автомобильных дорог  общего пользования</t>
  </si>
  <si>
    <t>Сохранение и укрепление материально-технической базы спортивных залов общеобразовательных ораганизаций, работающих в вечернее время</t>
  </si>
  <si>
    <t>Обеспечение территориальной доступности товаров и услуг для  сельского населения путем оказания государственной поддержки</t>
  </si>
  <si>
    <t xml:space="preserve">Защита прав  сельских  потребителей </t>
  </si>
  <si>
    <r>
      <t>2016-2018 (</t>
    </r>
    <r>
      <rPr>
        <i/>
        <sz val="10"/>
        <color theme="1"/>
        <rFont val="Calibri"/>
        <family val="2"/>
        <charset val="204"/>
        <scheme val="minor"/>
      </rPr>
      <t>№819 от 30.09.2015)</t>
    </r>
  </si>
  <si>
    <t>Поддержка участия областных делегаций в  межрегиональных и всероссийских мероприятиях патриотической направленности</t>
  </si>
  <si>
    <t>Ведомственная целевая программа "Социальная поддержка населения Большесельского  района"</t>
  </si>
  <si>
    <t>Муниципальная программа "Обеспечение общественного порядка и противодействие преступности на территории  Большесельского  муниципального района"</t>
  </si>
  <si>
    <t xml:space="preserve">МЦП  "Развитие  материально-технической базы  физической  культуры  и  спорта"  </t>
  </si>
  <si>
    <t>Муниципальная целевая программа "Развитие   водоснабжения,  водоотведения и  очистки сточных вод Большесельского  муниципального района"</t>
  </si>
  <si>
    <r>
      <t>2016-2018 (</t>
    </r>
    <r>
      <rPr>
        <i/>
        <sz val="11"/>
        <color theme="1"/>
        <rFont val="Calibri"/>
        <family val="2"/>
        <charset val="204"/>
        <scheme val="minor"/>
      </rPr>
      <t>№818 от 30.09.2015)</t>
    </r>
  </si>
  <si>
    <t>Муниципальная целевая программа "Актуализация градостроительной документации Большесельского муниципального района"</t>
  </si>
  <si>
    <t>Муниципальная целевая программа "Развитие   правовой грамотности и правосознания граждан на территории  Большесельского  муниципального района"</t>
  </si>
  <si>
    <t>2016-2018</t>
  </si>
  <si>
    <t>Ведомственная  целевая программа  "Повышение  эффективности управления и распоряжения муниципальной собственностью Большесельского муниципального района"</t>
  </si>
  <si>
    <t>Районная целевая программа "Развитие агропромышленного комплекса Большесельского муниципального района"</t>
  </si>
  <si>
    <t>Муниципальна целевая программа "Энергосбережение и повышение энергетической эффективности на территории Большесельского муниципального района" (2014-2016)</t>
  </si>
  <si>
    <t>Информационная правовая, консультационная и организационная поддержка; подготовка, переподготовка и повышение квалификации работников сферы малого и среднего предпринимательства, организаций, образующих инфраструктуру поддержки субъектов малого и среднего предпринимательства, и лиц, вовлекаемых в предпринимательскую деятельность</t>
  </si>
  <si>
    <t>Развитие системы  финансовой поддержки сферы малого и среднего предпринимательства</t>
  </si>
  <si>
    <t>Содействие  в приобретении субъектами малого и среднего  предпринимательства оборудования в целях создания и (или) развития либо модернизации производства товаров</t>
  </si>
  <si>
    <t>02.0.00.00000</t>
  </si>
  <si>
    <t>02.1.00.00000</t>
  </si>
  <si>
    <t>02.1.01.00000</t>
  </si>
  <si>
    <t>02.1.02.00000</t>
  </si>
  <si>
    <t>Обеспечение государственных гарантий прав граждан на образование и социальную поддержку отдельных категорий обучающихся</t>
  </si>
  <si>
    <t>02.1.02.52600</t>
  </si>
  <si>
    <t>02.1.04.00000</t>
  </si>
  <si>
    <t>02.2.00.00000</t>
  </si>
  <si>
    <t>02.2.01.00000</t>
  </si>
  <si>
    <t>03.0.00.00000</t>
  </si>
  <si>
    <t>03.1.00.00000</t>
  </si>
  <si>
    <t>03.1.01.00000</t>
  </si>
  <si>
    <t>Субвенция на обеспечение деятельности органов местного самоуправления в сфере социальной защиты населения</t>
  </si>
  <si>
    <t>03.3.00.00000</t>
  </si>
  <si>
    <t>03.3.01.00000</t>
  </si>
  <si>
    <t>03.3.02.00000</t>
  </si>
  <si>
    <t>05.0.00.00000</t>
  </si>
  <si>
    <t>05.1.00.00000</t>
  </si>
  <si>
    <t>05.1.01.00000</t>
  </si>
  <si>
    <t>08.0.00.00000</t>
  </si>
  <si>
    <t>08.1.00.00000</t>
  </si>
  <si>
    <t>08.1.01.00000</t>
  </si>
  <si>
    <t>08.2.00.00000</t>
  </si>
  <si>
    <t>08.2.01.00000</t>
  </si>
  <si>
    <t>10.0.00.00000</t>
  </si>
  <si>
    <t>10.1.00.00000</t>
  </si>
  <si>
    <t>10.2.00.00000</t>
  </si>
  <si>
    <t>11.0.00.00000</t>
  </si>
  <si>
    <t>11.1.00.00000</t>
  </si>
  <si>
    <t>11.1.02.00000</t>
  </si>
  <si>
    <t>11.1.04.00000</t>
  </si>
  <si>
    <t>Поддержка доступности культурных услуг и реализации права граждан на свободу творчества</t>
  </si>
  <si>
    <t>13.0.00.00000</t>
  </si>
  <si>
    <t>13.1.00.00000</t>
  </si>
  <si>
    <t>13.1.01.00000</t>
  </si>
  <si>
    <t>Обеспечение деятельности в сфере массовой физической культуры и спорта</t>
  </si>
  <si>
    <t>14.0.00.00000</t>
  </si>
  <si>
    <t>14.1.00.00000</t>
  </si>
  <si>
    <t>14.2.00.00000</t>
  </si>
  <si>
    <t>15.0.00.00000</t>
  </si>
  <si>
    <t>15.1.02.00000</t>
  </si>
  <si>
    <t>Развитие системы финансовой поддержки субъектов малого и среднего предпринимательства</t>
  </si>
  <si>
    <t>24.0.00.00000</t>
  </si>
  <si>
    <t>24.1.00.00000</t>
  </si>
  <si>
    <t>24.2.00.00000</t>
  </si>
  <si>
    <t>24.2.01.00000</t>
  </si>
  <si>
    <t>24.2.02.00000</t>
  </si>
  <si>
    <t>25.0.00.00000</t>
  </si>
  <si>
    <t>25.2.00.00000</t>
  </si>
  <si>
    <t>25.2.01.00000</t>
  </si>
  <si>
    <t>Обеспечение территориальной доступности товаров и услуг для сельского населения путем оказания государственной поддержки</t>
  </si>
  <si>
    <t>36.0.00.00000</t>
  </si>
  <si>
    <t>36.1.00.00000</t>
  </si>
  <si>
    <t>36.1.01.00000</t>
  </si>
  <si>
    <t>50.0.00.00000</t>
  </si>
  <si>
    <t>50.0.00.51200</t>
  </si>
  <si>
    <t>50.0.00.59300</t>
  </si>
  <si>
    <t>Центральный аппарат</t>
  </si>
  <si>
    <t xml:space="preserve">Субвенции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России", за счет средств федерального бюджета </t>
  </si>
  <si>
    <t xml:space="preserve">Субвенция на оказание социальной помощи отдельным категориям граждан </t>
  </si>
  <si>
    <t xml:space="preserve">Субсидия на оплату стоимости набора продуктов питания в лагерях с дневной формой пребывания детей, расположенных на территории Ярославской области </t>
  </si>
  <si>
    <t xml:space="preserve">Реализация мероприятий  муниципальной целевой программы  развития субъектов  малого и среднего предпринимательства </t>
  </si>
  <si>
    <t xml:space="preserve">Реализация программ повышения  эффективности управления и  распоряжения муниципальной собственностью </t>
  </si>
  <si>
    <t xml:space="preserve"> Субсидии организациям автомобильного транспорта на возмещение затрат на оказание транспортных услуг населению в межмуниципальном сообщении  </t>
  </si>
  <si>
    <t xml:space="preserve">Дотация  поселениям  Большесельского муниципального района на выравнивание бюджетной обеспеченности из районного бюджета </t>
  </si>
  <si>
    <t xml:space="preserve">Мероприятия  на  обеспечение  казначейской системы  исполнения бюджета </t>
  </si>
  <si>
    <t xml:space="preserve">Глава муниципального образования </t>
  </si>
  <si>
    <t xml:space="preserve">Руководитель контрольно-счетной палаты  муниципального   образования и его заместители   </t>
  </si>
  <si>
    <t xml:space="preserve"> Субвенция на обеспечение профилактики безнадзорности, правонарушений несовершеннолетних и защиты их прав  </t>
  </si>
  <si>
    <t xml:space="preserve"> Субвенция на реализацию отдельных полномочий в сфере законодательства об административных правонарушениях  </t>
  </si>
  <si>
    <t>Транзитные расходы</t>
  </si>
  <si>
    <t xml:space="preserve">Дотации поселениям Ярославской области на выравнивание бюджетной обеспеченности  </t>
  </si>
  <si>
    <t>02.3.01.00000</t>
  </si>
  <si>
    <t>02.2.01.10080</t>
  </si>
  <si>
    <t xml:space="preserve">Муниципальная программа «Развитие образования и молодежная политика  в Большесельском муниципальном районе»   </t>
  </si>
  <si>
    <t xml:space="preserve">Ведомственная  целевая  программа Управления образования администрации Большесельского муниципального района </t>
  </si>
  <si>
    <t xml:space="preserve">Обеспечение деятельности дошкольных учреждений </t>
  </si>
  <si>
    <t xml:space="preserve">Обеспечение деятельности общеобразовательных  учреждений </t>
  </si>
  <si>
    <t xml:space="preserve">Обеспечение деятельности  учреждений дополнительного образования , в сфере образования </t>
  </si>
  <si>
    <t xml:space="preserve">Учебно-методические  кабинеты централизованные бухгалтерии </t>
  </si>
  <si>
    <t xml:space="preserve">Субвенция на выплату единовременного пособия при всех формах устройства детей, лишенных родительского попечения, в семью за счет средств федерального бюджета  </t>
  </si>
  <si>
    <t>Субвенция на компенсацию расходов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деятельность.</t>
  </si>
  <si>
    <t xml:space="preserve">Субвенция на содержание ребенка в семье опекуна и приемной семье, а также вознаграждение, причитающееся приемному родителю </t>
  </si>
  <si>
    <t xml:space="preserve">Субвенция на государственную поддержку опеки и попечительства </t>
  </si>
  <si>
    <t>Субвенция на выплаты медицинским работникам, осуществляющим медицинское обслуживание обучающихся и воспитанников муниципальных образовательных организаций.</t>
  </si>
  <si>
    <t>Субвенция на организацию образовательного процесса в образовательных организациях.</t>
  </si>
  <si>
    <t xml:space="preserve">Субвенция на обеспечение деятельности органов опеки и попечительства </t>
  </si>
  <si>
    <t>Субвенция на организацию образовательного процесса в дошкольных образовательных организациях.</t>
  </si>
  <si>
    <t xml:space="preserve">Обеспечение деятельности учреждений, подведомственных учредителю в сфере  молодежной политики  </t>
  </si>
  <si>
    <t xml:space="preserve">Муниципальная программа  «Социальная поддержка населения  Большесельского муниципального района» </t>
  </si>
  <si>
    <t xml:space="preserve">Ведомственная  целевая программа  «Социальная поддержка  населения  Большесельского  района» </t>
  </si>
  <si>
    <t xml:space="preserve">Субвенции на оплату жилищно-коммунальных услуг отдельным категориям граждан за счет средств федерального бюджета </t>
  </si>
  <si>
    <t xml:space="preserve">Субвенции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 </t>
  </si>
  <si>
    <t xml:space="preserve">Субвенция на предоставление гражданам субсидий на оплату жилого помещения и коммунальных услуг </t>
  </si>
  <si>
    <t xml:space="preserve">Субвенция на содержание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 </t>
  </si>
  <si>
    <t xml:space="preserve">Субвенция на денежные выплаты </t>
  </si>
  <si>
    <t xml:space="preserve">Субвенция на социальную поддержку отдельных категорий граждан в части ежемесячного пособия на ребенка </t>
  </si>
  <si>
    <t xml:space="preserve">Муниципальная  целевая  программа  «Семья  и  дети  Ярославии»  </t>
  </si>
  <si>
    <t xml:space="preserve">Реализация мероприятий  подпрограммы  "Семья и дети" </t>
  </si>
  <si>
    <t>Субвенция на компенсацию части расходов на приобретение путёвки в организации отдыха детей и их оздоровления</t>
  </si>
  <si>
    <t xml:space="preserve">Мероприятия,  направленные  на  повышение безопасности дорожного движения  </t>
  </si>
  <si>
    <t>Муниципальная  программа « Защита  населения  и  территории Большесельского муниципального района  от чрезвычайных  ситуаций, обеспечение пожарной безопасности и безопасности людей на водных объектах»</t>
  </si>
  <si>
    <t xml:space="preserve">Ведомственная  целевая  программа  «Повышение  безопасности жизнедеятельности  населения Большесельского муниципального района» </t>
  </si>
  <si>
    <t xml:space="preserve">Реализация мероприятий по  защите населения от чрезвычайных ситуаций  </t>
  </si>
  <si>
    <t xml:space="preserve">Обеспечение деятельности МУ "Единая дежурно-диспетчерская служба Большесельского муниципального района" </t>
  </si>
  <si>
    <t xml:space="preserve">Муниципальная  программа «Развитие  культуры и туризма в Большесельском  муниципальном  районе»  </t>
  </si>
  <si>
    <t xml:space="preserve">Обеспечение деятельности  учреждений дополнительного образования, в сфере культуры  </t>
  </si>
  <si>
    <t xml:space="preserve">Муниципальная целевая программа «Развитие  туризма и отдыха на территории Большесельского муниципального района» </t>
  </si>
  <si>
    <t xml:space="preserve">Реализация мероприятий , направленных на развитие туризма и отдыха  </t>
  </si>
  <si>
    <t>Муниципальная программа  «Развитие  физической культуры и спорта в Большесельском муниципальном районе»</t>
  </si>
  <si>
    <t xml:space="preserve">Ведомственная  целевая  программа  «Развитие  физической  культуры  и  спорта в Большесельском муниципальном районе»  </t>
  </si>
  <si>
    <t xml:space="preserve">Мероприятия в  области физической культуры и спорта </t>
  </si>
  <si>
    <t>Муниципальная программа «Обеспечение  качественными  коммунальными услугами  населения  Большесельского муниципального района»</t>
  </si>
  <si>
    <t xml:space="preserve">Муниципальная  целевая  программа  «Развитие  муниципальной службы в Большесельском  муниципальном  районе» </t>
  </si>
  <si>
    <t xml:space="preserve">Реализация  программ развития муниципальной службы </t>
  </si>
  <si>
    <t>Обеспечение деятельности МУ "Архив" Большесельского муниципального района"</t>
  </si>
  <si>
    <t>Муниципальная программа "Обеспечение доступным и комфортным жильем населения Большесельского муниципального района"</t>
  </si>
  <si>
    <t>Реализация мероприятий по материально-техническому и транспортному обеспечению деятельности органов исполнительной власти Большесельского муниципального района</t>
  </si>
  <si>
    <t>Муниципальная программа «Развитие  дорожного  хозяйства и  транспорта  в Большесельском  муниципальном  районе»</t>
  </si>
  <si>
    <t>Межбюджетные трансферты на строительство, модернизацию, ремонт и содержание автомобильных дорог общего пользования, в том числе  дорог в поселениях из районного бюджета</t>
  </si>
  <si>
    <t xml:space="preserve"> Субсидия на финансирование дорожного хозяйства </t>
  </si>
  <si>
    <t xml:space="preserve">Ведомственная  целевая  программа  «Поддержка автомобильного  пассажирского  транспорта общего  пользования на территории Большесельского муниципального района» </t>
  </si>
  <si>
    <t xml:space="preserve">Субвенция на освобождение от оплаты стоимости проезда лиц, находящихся под диспансерным наблюдением в связи с туберкулезом, и больных туберкулезом </t>
  </si>
  <si>
    <t xml:space="preserve">Муниципальная  программа  «Развитие  сельского хозяйства в Большесельском муниципальном районе» </t>
  </si>
  <si>
    <t>Ведомственная  целевая  программа  «Поддержка  потребительского рынка на территории Большесельского муниципального района»</t>
  </si>
  <si>
    <t>Мероприятия, направленные на поддержку сельского хозяйства</t>
  </si>
  <si>
    <t xml:space="preserve">Мероприятия  по повышению качества управления муниципальными финансами </t>
  </si>
  <si>
    <t>Непрограммные  расходы</t>
  </si>
  <si>
    <t xml:space="preserve">Субвенция на осуществление первичного воинского учета на территориях, где отсутствуют военные комиссариаты  </t>
  </si>
  <si>
    <t>Обеспечение условий для предоставления услуг, выполнения работ в сфере молодежной политики</t>
  </si>
  <si>
    <t>02.3.00.00000</t>
  </si>
  <si>
    <t>03.3.01.10130</t>
  </si>
  <si>
    <t>11.2.00.00000</t>
  </si>
  <si>
    <t>15.1.00.00000</t>
  </si>
  <si>
    <t>21.0.00.00000</t>
  </si>
  <si>
    <t>21.1.00.00000</t>
  </si>
  <si>
    <t>21.2.00.00000</t>
  </si>
  <si>
    <t>21.3.00.00000</t>
  </si>
  <si>
    <t>21.6.00.00000</t>
  </si>
  <si>
    <t xml:space="preserve">Муниципальная целевая  программа  «Развитие  сети  автомобильных  дорог  общего  пользования  местного  значения Большесельского муниципального района»  </t>
  </si>
  <si>
    <t>25.4.00.00000</t>
  </si>
  <si>
    <t>50.0.00.12010</t>
  </si>
  <si>
    <t>50.0.00.12020</t>
  </si>
  <si>
    <t>50.0.00.12030</t>
  </si>
  <si>
    <t>50.0.00.12040</t>
  </si>
  <si>
    <t>99.0.00.00000</t>
  </si>
  <si>
    <t>99.0.00.51180</t>
  </si>
  <si>
    <t>99.0.00.72970</t>
  </si>
  <si>
    <t>10.1.01.00000</t>
  </si>
  <si>
    <t>11.2.01.00000</t>
  </si>
  <si>
    <t>21.1.01.00000</t>
  </si>
  <si>
    <t>Организация предоставления муниципальных услуг и выполнения  работ муниципальными  образовательными организациями и муниципальными учреждениями сферы образования</t>
  </si>
  <si>
    <t>Развитие градостроительной документации в Большесельском муниципальном районе</t>
  </si>
  <si>
    <t>Формирование безопасного поведения участников дорожного движения,в том числе предупреждение детского дорожно-транспортного травматизма</t>
  </si>
  <si>
    <t>10.2.01.00000</t>
  </si>
  <si>
    <t>Совершенствование работы единой диспетчерской службы района,развитие и организация эксплуатации системы обеспечения вызова экстренных оперативных служб по единому номеру "112"</t>
  </si>
  <si>
    <t>Предоставление муниципальных услуг (выполнение работ) в области образования в сфере культуры</t>
  </si>
  <si>
    <t>Развитие туризма и отдыха на территории Большесельского муниципального района</t>
  </si>
  <si>
    <t>13.1.01.10360</t>
  </si>
  <si>
    <t>11.2.01.10350</t>
  </si>
  <si>
    <t>15.1.02.10400</t>
  </si>
  <si>
    <t>Повышение профессионализма и компетентности муниципальных служащих</t>
  </si>
  <si>
    <t>21.2.01.00000</t>
  </si>
  <si>
    <t>Оптимизация структуры муниципальной собственности Большесельского муниципального района Ярославской области</t>
  </si>
  <si>
    <t>21.6.01.00000</t>
  </si>
  <si>
    <t>Организация транспортного и хозяйственного обслуживания органов местного самоуправления администрации Большесельского муниципального района</t>
  </si>
  <si>
    <t>21.6.01.10890</t>
  </si>
  <si>
    <t>21.1.01.10410</t>
  </si>
  <si>
    <t>21.2.01.10420</t>
  </si>
  <si>
    <t>Осуществление внутримуниципальных перевозок на территории Большесельского муниципального района</t>
  </si>
  <si>
    <t>24.2.01.10510</t>
  </si>
  <si>
    <t>36.1.01.10600</t>
  </si>
  <si>
    <t>36.1.02.00000</t>
  </si>
  <si>
    <t>02.1.01.10030</t>
  </si>
  <si>
    <t>36.1.04.00000</t>
  </si>
  <si>
    <t>Развитие системы профилактики  немедицинского потребления наркотиков</t>
  </si>
  <si>
    <t>Субсидия на  обеспечение функционирования в вечернее время спортивных залов  общеобразовательных организаций для занятий в них обучающихся</t>
  </si>
  <si>
    <t>10.2.01.10240</t>
  </si>
  <si>
    <t>10.1.01.10230</t>
  </si>
  <si>
    <t>36.1.02.10610</t>
  </si>
  <si>
    <t>36.1.04.10870</t>
  </si>
  <si>
    <t>Предоставление социальных услуг отдельным категориям граждан при  проезде в транспорте общего пользования</t>
  </si>
  <si>
    <t>23.0.00.00000</t>
  </si>
  <si>
    <t>23.1.00.00000</t>
  </si>
  <si>
    <t>Поддержка средств массовой информации</t>
  </si>
  <si>
    <t>23.1.01.00000</t>
  </si>
  <si>
    <t>23.1.01.10460</t>
  </si>
  <si>
    <t>Координация деятельности субъектов патриотического воспитания Большесельского муниципального района</t>
  </si>
  <si>
    <t>Обеспечение услуг по ведению бухгалтерского, налогового учета и отчетности муниципальных учреждений системы образования и Управления образования БМР</t>
  </si>
  <si>
    <t>02.1.05.00000</t>
  </si>
  <si>
    <t>Проведение социально значимых  массовых мероприятий в сфере образования</t>
  </si>
  <si>
    <t>Муниципальная поддержка в сфере образования</t>
  </si>
  <si>
    <t>03.1.02.00000</t>
  </si>
  <si>
    <t>03.1.03.00000</t>
  </si>
  <si>
    <t>Социальная защита семей с детьми, инвалидов, ветеранов, граждан и детей, оказавшихся в трудной жизненной ситуации</t>
  </si>
  <si>
    <t>03.1.06.00000</t>
  </si>
  <si>
    <t>03.1.07.00000</t>
  </si>
  <si>
    <t>Организация выплат ежемесячных  пенсий за выслугу лет муниципальным служащим района</t>
  </si>
  <si>
    <t>Поддержка деятельности  общественных объединений района</t>
  </si>
  <si>
    <t>11.1.04.10650</t>
  </si>
  <si>
    <t>11.1.06.00000</t>
  </si>
  <si>
    <t>11.1.06.10340</t>
  </si>
  <si>
    <t>Проведение мероприятий в сфере культуры</t>
  </si>
  <si>
    <t>Реализация отдельных мероприятий в сфере управления муниципальными финансами</t>
  </si>
  <si>
    <t>Субвенция на организацию питания обучающихся образовательных организаций</t>
  </si>
  <si>
    <t>Реализация региональной семейной политики и политики в интересах детей</t>
  </si>
  <si>
    <t>Обеспечение отдыха и оздоровления детей на территории  Ярославской области</t>
  </si>
  <si>
    <t>Создание условий для обеспечения предприятий  агропромышленного комплекса высококвалифицированными специалистами, специалистами массовых профессий и информационно-консультационное  обслуживание сельских  товаропроизводителей</t>
  </si>
  <si>
    <t>25.4.02.00000</t>
  </si>
  <si>
    <t>Субвенция на поддержку сельскохозяйственного производства в части организационных мероприятий в рамках предоставления субсидий  сельскохозяйственным производителям</t>
  </si>
  <si>
    <t xml:space="preserve">Субвенция  на выплату  пособий по уходу  за  ребенком  до достижения  им  возраста полутора лет , не подлежащим обязательному  социальному  страхованию на  случай  временной нетрудоспособности  и в связи с материнством,за счет средств федерального бюджета  </t>
  </si>
  <si>
    <t xml:space="preserve">Субвенция  на  выплату  пособий при рождении ребенка  гражданам,  не  подлежащим  обязательному  социальному  страхованию на  случай  временной нетрудоспособности и в связи с материнством, за счет средств федерального бюджета  </t>
  </si>
  <si>
    <t>Муниципальная поддержка неработающих пенсионеров в  органах власти</t>
  </si>
  <si>
    <t>03.1.07.10100</t>
  </si>
  <si>
    <t>Реализация мероприятий направленных на поддержку общественных организаций</t>
  </si>
  <si>
    <t>03.1.06.10120</t>
  </si>
  <si>
    <t>03.1.01.51370</t>
  </si>
  <si>
    <t>03.1.01.52200</t>
  </si>
  <si>
    <t>03.1.01.52500</t>
  </si>
  <si>
    <t>03.1.01.52700</t>
  </si>
  <si>
    <t>03.1.01.53810</t>
  </si>
  <si>
    <t>03.1.01.53850</t>
  </si>
  <si>
    <t>03.1.01.R0840</t>
  </si>
  <si>
    <t>02.1.04.10250</t>
  </si>
  <si>
    <t>02.1.05.10040</t>
  </si>
  <si>
    <t>02.1.02.10010</t>
  </si>
  <si>
    <t>02.1.02.10020</t>
  </si>
  <si>
    <t>Предоставление  субсидий  бюджетным,  автономным  учреждениям  и  иным  некоммерческим  организациям</t>
  </si>
  <si>
    <t>Социальное  обеспечение  и  иные  выплаты  населению</t>
  </si>
  <si>
    <t xml:space="preserve">Закупка  товаров ,  работ  и  услуг  для  государственных  ( муниципальных)  нужд  </t>
  </si>
  <si>
    <t>Расходы  на  выплаты  персоналу  в  целях  обеспечения  выполнения  функций  государственными  ( муниципальными)  органами,  казенными  учреждениями,  органами  управления  государственными  внебюджетными  фондами</t>
  </si>
  <si>
    <t>Иные  бюджетные  ассигнования</t>
  </si>
  <si>
    <t>Межбюджетные  трансферты</t>
  </si>
  <si>
    <t>Код  целевой  классификации</t>
  </si>
  <si>
    <t>Вид  расходов</t>
  </si>
  <si>
    <t>Наименование</t>
  </si>
  <si>
    <t>Дефицит  (-),  профицит (+)</t>
  </si>
  <si>
    <t xml:space="preserve">Закупка  товаров,  работ  и  услуг  для  государственных  (муниципальных)  нужд  </t>
  </si>
  <si>
    <t xml:space="preserve">Закупка  товаров ,  работ  и  услуг  для  государственных  (муниципальных)  нужд  </t>
  </si>
  <si>
    <t>Субвенция на социальную поддержку граждан, подвергшихся воздействию радиации, за счёт средств федерального бюджета</t>
  </si>
  <si>
    <t>Субвенция на социальную поддержку отдельных категорий граждан   в части ежемесячной денежной выплаты ветеранам труда, труженикам тыла, реабилитированным лицам</t>
  </si>
  <si>
    <t xml:space="preserve">Субвенция на 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областного бюджета </t>
  </si>
  <si>
    <t>Обеспечение эффективного предупреждения и ликвидации чрезвычайных ситуаций природного и техногенного характера,пожаров,происшествий на водных объектах,а также ликвидации последствий террористических актов и военных действий</t>
  </si>
  <si>
    <t xml:space="preserve">Резервный фонд исполнительных органов  муниципальной власти </t>
  </si>
  <si>
    <t xml:space="preserve">Субвенция  на  составление (изменение) списков кандидатов в присяжные заседатели федеральных судов общей юрисдикции </t>
  </si>
  <si>
    <t>Субвенция на частичную оплату стоимости путевки в организации отдыха детей и их  оздоровления</t>
  </si>
  <si>
    <t xml:space="preserve">Всего </t>
  </si>
  <si>
    <t>Субвенция на компенсацию отдельным категориям граждан оплаты взноса на капитальный ремонт общего имущества в многоквартирном доме</t>
  </si>
  <si>
    <t>03.5.00.00000</t>
  </si>
  <si>
    <t>03.5.01.00000</t>
  </si>
  <si>
    <t>Информационное обеспечение и пропаганда охраны труда</t>
  </si>
  <si>
    <t>Мероприятия по улучшению  условий и охраны труда</t>
  </si>
  <si>
    <t>03.5.01.10260</t>
  </si>
  <si>
    <t xml:space="preserve">Софинансирование субсидии на реализацию мероприятий по  патриотическому воспитанию граждан </t>
  </si>
  <si>
    <t>02.3.01.S4880</t>
  </si>
  <si>
    <t>08.3.00.00000</t>
  </si>
  <si>
    <t>08.3.01.00000</t>
  </si>
  <si>
    <t>Меропрятия по профилактике правонарушений, проявлению экстримизма, терроризма и усиления борьбы с преступностью</t>
  </si>
  <si>
    <t>08.3.01.10820</t>
  </si>
  <si>
    <t>Обеспечение  деятельности  учреждений  подведомственных учредителю  в  сфере  культуры</t>
  </si>
  <si>
    <t>Капитальные вложения в объекты государственной (муниципальной) собственности</t>
  </si>
  <si>
    <t>11.1.02.10290</t>
  </si>
  <si>
    <t xml:space="preserve">Ведомственная целевая программа «Реализация молодежной политики на территории Большесельского муниципального района»  </t>
  </si>
  <si>
    <t xml:space="preserve">Муниципальная целевая программа  «Патриотическое воспитание граждан РФ, проживающих на территории Большесельского муниципального района»  </t>
  </si>
  <si>
    <t>Предоставление социальных услуг населению Большесельского района на основе соблюдения стандартов и нормативов</t>
  </si>
  <si>
    <t xml:space="preserve">Муниципальная  целевая  программа  «Улучшение условий  и охраны труда в  Большесельском муниципальном районе»  </t>
  </si>
  <si>
    <t>Муниципальная  целевая программа  "Актуализация градостроительной документации Большесельского муниципального района на 2016-2018гг"</t>
  </si>
  <si>
    <t>Муниципальная программа «Обеспечение общественного порядка  и  противодействие  преступности на  территории   Большесельского муниципального района»</t>
  </si>
  <si>
    <t xml:space="preserve">Муниципальная целевая программа «Повышение безопасности  дорожного  движения в Большесельском муниципальном районе на 2016-2018 годы» </t>
  </si>
  <si>
    <t>Муниципальная целевая программа"Профилактика правонарушений, проявлений экстримизма, терроризма и противодействие незаконной миграции в Большесельском муниципальном районе"</t>
  </si>
  <si>
    <t>Развитие и обеспечение функционирования системы комплексного обеспечения общественного порядка и общественной безопасности, общей профилактики правонарушений.</t>
  </si>
  <si>
    <t>Ведомственная  целевая  программа  «Развитие  сферы  культуры  в Большесельского муниципального района»</t>
  </si>
  <si>
    <t xml:space="preserve">Ведомственная целевая  программа  «Поддержка  предприятий коммунального комплекса,  оказывающих жилищно-коммунальные услуги»  </t>
  </si>
  <si>
    <t xml:space="preserve">Муниципальная целевая программа "Комплексная программа модернизации и реформирования жилищно-коммунального хозяйства Большесельского муниципального района" </t>
  </si>
  <si>
    <t>Муниципальная  программа «Экономическое развитие   в Большесельском муниципальном  районе»</t>
  </si>
  <si>
    <t xml:space="preserve">Муниципальная  целевая  программа  «Развитие малого и среднего  предпринимательства в Большесельском муниципальном районе на 2016-2018г.» </t>
  </si>
  <si>
    <t xml:space="preserve">Ведомственная  целевая  программа «Развитие  архивного дела  в  Большесельском  муниципальном  районе на 2017-2019 годы» </t>
  </si>
  <si>
    <t>21.3.02.00000</t>
  </si>
  <si>
    <t>21.3.02.10430</t>
  </si>
  <si>
    <t>Обеспечение сохранности документов,хранящихся в МУ "Архив Большесельского МР"</t>
  </si>
  <si>
    <t>Ведомственная целевая программа "Поддержка СМИ в Большесельском муниципальном районе"</t>
  </si>
  <si>
    <t>Муниципальная  программа  «Создание условий для эффективного управления  муниципальными  финансами в Большесельском  муниципальном районе»</t>
  </si>
  <si>
    <t xml:space="preserve">Муниципальная  целевая  программа  «Управление  муниципальными  финансами  Большесельского муниципального  района»  </t>
  </si>
  <si>
    <t>Главный распоряди-тель</t>
  </si>
  <si>
    <t>Субвенция  на ежемесячную денежную выплату, назначаемую в случае рождения третьего ребенка или последующих детей до достижения ребенком возраста трех лет, в части  расходов по доставке выплат получателям</t>
  </si>
  <si>
    <t>Субвенция на компенсацию отдельным категориям граждан оплаты взноса на капитальный ремонт общего имущества в многоквартирном доме в части расходов по доставке выплат получателям</t>
  </si>
  <si>
    <t xml:space="preserve"> Софинансирование субсидии на оплату стоимости набора продуктов питания в лагерях с дневной формой пребывания детей, расположенных на территории Ярославской области </t>
  </si>
  <si>
    <t>03.3.02.S1000</t>
  </si>
  <si>
    <t>Внесение  изменений  в  правила  землепользования  и  застройки  сельских  поселений</t>
  </si>
  <si>
    <t>05.1.01.10910</t>
  </si>
  <si>
    <t>Софинансирование субсидии на  обеспечение функционирования в вечернее время спортивных залов  общеобразовательных организаций для занятий в них обучающихся</t>
  </si>
  <si>
    <t>08.2.01.S1430</t>
  </si>
  <si>
    <t>11.1.08.00000</t>
  </si>
  <si>
    <t>11.1.08.10280</t>
  </si>
  <si>
    <t>Административно хозяйственное обслуживание учреждений культуры</t>
  </si>
  <si>
    <t>Реализация мероприятий по обслуживанию учреждений культуры</t>
  </si>
  <si>
    <t>14.1.01.00000</t>
  </si>
  <si>
    <t xml:space="preserve">Поддержка  предприятий коммунального комплекса,  оказывающих жилищно-коммунальные услуги </t>
  </si>
  <si>
    <t>Содержание гидротехнических сооружений</t>
  </si>
  <si>
    <t>14.1.01.10800</t>
  </si>
  <si>
    <t>Газификация населенных пунктов Большесельского района(строительство межпоселковых газопроводов и распределительных газовых сетей с вводом их в эксплуатацию)</t>
  </si>
  <si>
    <t>14.2.02.00000</t>
  </si>
  <si>
    <t>Субсидия на реализацию мероприятий по строительству объектов газификации</t>
  </si>
  <si>
    <t>Софинансирование  субсидии  на  реализацию  мероприятий  по  строительству  обьектов  газификации</t>
  </si>
  <si>
    <t>14.2.02.S5260</t>
  </si>
  <si>
    <t>Муниципальная программа  «Развитие системы муниципального управления на территории Большесельского  муниципального района»</t>
  </si>
  <si>
    <t xml:space="preserve">Ведомственная  целевая  программа «Повышение эффективности  управления  и  распоряжения муниципальной собственностью  Большесельского муниципального района на 2018-2020 годы»  </t>
  </si>
  <si>
    <t xml:space="preserve">Софинансирование  субсидии 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 населенные пункты </t>
  </si>
  <si>
    <t>25.2.01.S2880</t>
  </si>
  <si>
    <t>25.4.04.00000</t>
  </si>
  <si>
    <t>Муниципальная программа  "Энергоэффективность в Большесельском муниципальном районе"</t>
  </si>
  <si>
    <t>30.0.00.00000</t>
  </si>
  <si>
    <t>Муниципальная целевая программа "Энергосбережение и повышение энергетической эффективности на территории Большесельского муниципального района"</t>
  </si>
  <si>
    <t>30.1.00.00000</t>
  </si>
  <si>
    <t>Повышение эффективности использования энергетических ресурсов в коммунальном хозяйстве</t>
  </si>
  <si>
    <t>30.1.03.00000</t>
  </si>
  <si>
    <t xml:space="preserve">Мероприятия по повышению энергоэффективности и энергосбережению </t>
  </si>
  <si>
    <t>30.1.03.10550</t>
  </si>
  <si>
    <t>24.1.02.00000</t>
  </si>
  <si>
    <t>24.1.02.10490</t>
  </si>
  <si>
    <t>Содержание  автомобильных дорог общего пользования в  эксплуатационно - транспортном состоянии</t>
  </si>
  <si>
    <t>24.1.02.15030</t>
  </si>
  <si>
    <t>Реконструкция, капитальный ремонт, ремонт автомобильных дорог  общего пользования, межевание и поставка на кадастровый учет автомобильных дорог</t>
  </si>
  <si>
    <t>24.1.03.00000</t>
  </si>
  <si>
    <t>Содержание автомобильных дорог общего пользования</t>
  </si>
  <si>
    <t>03.1.01.R4620</t>
  </si>
  <si>
    <t>Ведомственная целевая программа "Совершенствование единой дежурно-диспетчерской службы Большесельского муниципального района на 2018-2020 годы"</t>
  </si>
  <si>
    <t>Ведомственная целевая программа "Обеспечение функционирования органов местного самоуправления Администрации Большесельского муниципального района "</t>
  </si>
  <si>
    <t>Муниципальная  целевая программа "Развитие агропромышленного комплекса Большесельского муниципального района на 2018-2020 годы"</t>
  </si>
  <si>
    <t>Организация и проведение мероприятий в сфере агропромышленного комплекса</t>
  </si>
  <si>
    <t>Финансовое управление администрации Большесельского муниципального района</t>
  </si>
  <si>
    <t xml:space="preserve">Администрация  Большесельского муниципального района </t>
  </si>
  <si>
    <t>Управление  социальной защиты населения администрации  Большесельского муниципального района</t>
  </si>
  <si>
    <t xml:space="preserve">Управление образования администрации Большесельского муниципального района </t>
  </si>
  <si>
    <t>Ведомственная структура расходов районного бюджета на 2018 г.</t>
  </si>
  <si>
    <t xml:space="preserve">к Решению </t>
  </si>
  <si>
    <t>Собрания Представителей</t>
  </si>
  <si>
    <t xml:space="preserve">Глава муниципального района </t>
  </si>
  <si>
    <t>В.А. Лубенин</t>
  </si>
  <si>
    <t xml:space="preserve">Субвенция на освобождение от оплаты стоимости проезда детей из многодетных семей, обучающихся в общеобразовательных организациях. </t>
  </si>
  <si>
    <t xml:space="preserve">Закупка  товаров ,  работ  и  услуг  для  государственных   муниципальных)  нужд  </t>
  </si>
  <si>
    <t>Межбюджетные трансферты  на реализацию мероприятий  в области молодежной политики из средств  Большесельского сельского  поселения</t>
  </si>
  <si>
    <t>02.2.01.25110</t>
  </si>
  <si>
    <t>02.2.01.R0650</t>
  </si>
  <si>
    <t>Предоставление субсидий бюджетным, автономным учреждениям и иным некоммерческим организациям</t>
  </si>
  <si>
    <t xml:space="preserve">Субсидия на оказание (выполнение) муниципальными учреждениями услуг (работ) в сфере молодежной политики </t>
  </si>
  <si>
    <t>08.1.01.10200</t>
  </si>
  <si>
    <t>Субсидия на повышение оплаты труда отдельным категориям работников муниципальных учреждений в сфере культуры</t>
  </si>
  <si>
    <t>11.1.03.10650</t>
  </si>
  <si>
    <t>11.1.03.00000</t>
  </si>
  <si>
    <t>Обеспечение деятельности учреждений дополнительного образования в сфере культуры</t>
  </si>
  <si>
    <t>Модернизация материально-технической базы муниципальных учреждений культуры</t>
  </si>
  <si>
    <t>11.1.04.R5900</t>
  </si>
  <si>
    <t>13.2.00.00000</t>
  </si>
  <si>
    <t>Муниципальная  целевая  программа  «Развитие  материально- технической  базы физической культуры и спорта»</t>
  </si>
  <si>
    <t>13.2.01.00000</t>
  </si>
  <si>
    <t>Развитие сети спортивных плоскостных сооружений</t>
  </si>
  <si>
    <t>13.2.01.S5350</t>
  </si>
  <si>
    <t>Софинансирование субсидии на реализацию мероприятий инициативного бюджетирования на территории Ярославской области (поддержка местных инициатив)</t>
  </si>
  <si>
    <t>14.1.01.10790</t>
  </si>
  <si>
    <t xml:space="preserve">Частичная компенсацию расходов, связанных с выполнением полномочий органами местного самоуправления муниципальных образований по теплоснабжению,  водоснабжению  и  водоотведению </t>
  </si>
  <si>
    <t>Иные бюджетные ассигнования</t>
  </si>
  <si>
    <t>14.2.02.R5260</t>
  </si>
  <si>
    <t>14.2.02.10900</t>
  </si>
  <si>
    <t>Мероприятия, направленные на газификацию населенных пунктов района, строительство межпоселковых газопроводов и распределительных газовых сетей с вводом их в эксплуатацию</t>
  </si>
  <si>
    <t>14.3.00.00000</t>
  </si>
  <si>
    <t>14.3.02.00000</t>
  </si>
  <si>
    <t>14.3.02.10850</t>
  </si>
  <si>
    <t>Реализация мероприятий направленных на строительство,реконструкцию и ремонт объектов водоснабжения и водоотведения</t>
  </si>
  <si>
    <t xml:space="preserve">Муниципальная целевая программа "Развитие водоснабжения и водоотведения, и очистки сточных вод Большесельского муниципального района" </t>
  </si>
  <si>
    <t>Повышение качества водоснабжения,в результате строительства и модернизации централизованных систем водоснабжения, а так же строительство шахтных колодцев</t>
  </si>
  <si>
    <t>23.1.01.25230</t>
  </si>
  <si>
    <t>23.1.01.25290</t>
  </si>
  <si>
    <t>23.1.01.25420</t>
  </si>
  <si>
    <t>Межбюджетные трансферты на осуществление издательской деятельности Большесельского сельского поселения</t>
  </si>
  <si>
    <t>Межбюджетные трансферты на осуществление издательской деятельности Благовещенского сельского поселения</t>
  </si>
  <si>
    <t>Межбюджетные трансферты на осуществление издательской деятельности Вареговского сельского поселения</t>
  </si>
  <si>
    <t>24.1.03.R2440</t>
  </si>
  <si>
    <t>24.1.03.S2440</t>
  </si>
  <si>
    <t>Закупка  товаров ,  работ  и  услуг  для  государственных  (муниципальных)  нужд</t>
  </si>
  <si>
    <t>Софинансирование субсидии на финансирование дорожного хозяйства</t>
  </si>
  <si>
    <t>25.4.02.R4450</t>
  </si>
  <si>
    <t>25.4.04.10520</t>
  </si>
  <si>
    <t>50.0.00.25240</t>
  </si>
  <si>
    <t>50.0.00.25280</t>
  </si>
  <si>
    <t>50.0.00.25410</t>
  </si>
  <si>
    <t>Межбюджетные трансферты на осуществление полномочий внешнего муниципального контроля за счет средств Большесельского сельского поселения</t>
  </si>
  <si>
    <t>Межбюджетные трансферты на осуществление внешнего муниципального финансового контроля за счёт средств Благовещенского сельского поселения</t>
  </si>
  <si>
    <t>Межбюджетные трансферты на осуществление внешнего муниципального финансового контроля за счёт средств Вареговского сельского поселения</t>
  </si>
  <si>
    <t>Расходы  на  выплаты  персоналу  в  целях  обеспечения  выполнения  функций  государственными  (муниципальными)  органами,  казенными  учреждениями,  органами  управления  государственными  внебюджетными  фондами</t>
  </si>
  <si>
    <t xml:space="preserve">Закупка товаров, работ  и  услуг  для  государственных  (муниципальных)  нужд  </t>
  </si>
  <si>
    <t xml:space="preserve">Закупка товаров, работ и услуг для государственных (муниципальных) нужд  </t>
  </si>
  <si>
    <t>Закупка товаров, работ и услуг для государственных (муниципальных) нужд</t>
  </si>
  <si>
    <t>Осуществление полномочий Российской Федерации по государственной регистрации актов гражданского состояния</t>
  </si>
  <si>
    <t>Расходы  на  выплаты  персоналу  в  целях  обеспечения  выполнения  функций  государственными  (муниципальными)  органами,  казенными  учреждениями,  органами  управления  государственными</t>
  </si>
  <si>
    <t>50.0.00.25130</t>
  </si>
  <si>
    <t>50.0.00.25230</t>
  </si>
  <si>
    <t>50.0.00.25330</t>
  </si>
  <si>
    <t>Межбюджетные трансферты  на обеспечение казначейской системы исполнения  бюджета за счет средств   бюджета Большесельского  сельского поселения</t>
  </si>
  <si>
    <t>Межбюджетные трансферты на  обеспечение казначейской системы исполнения бюджета за счет средств  Благовещенского сельского поселения</t>
  </si>
  <si>
    <t>Межбюджетные трансферты на обеспечение казначейской  системы исполнения  бюджета за  счет средств бюджета Вареговского сельского поселения</t>
  </si>
  <si>
    <t>99.0.00.73260</t>
  </si>
  <si>
    <t>99.0.00.R2440</t>
  </si>
  <si>
    <t>99.0.00.R5900</t>
  </si>
  <si>
    <t>Дотации на реализацию мероприятий, предусмотренных нормативными правовыми актами органов государственной власти Ярославской области</t>
  </si>
  <si>
    <t xml:space="preserve"> Субсидия на финансирование дорожного хозяйства</t>
  </si>
  <si>
    <t>03.1.01.55730</t>
  </si>
  <si>
    <t>Субвенция на осуществление переданных полномочий Российской Федерации по осуществлению ежемесячной выплаты в связи с рождением (усыновлением) первого ребенка</t>
  </si>
  <si>
    <t>03.1.01.R0740</t>
  </si>
  <si>
    <t>03.1.01.R0750</t>
  </si>
  <si>
    <t>03.1.01.R0860</t>
  </si>
  <si>
    <t>03.1.01.R0841</t>
  </si>
  <si>
    <t>Cубвенция на оплату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</si>
  <si>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 xml:space="preserve">Закупка товаров, работ и услуг для государственных (муниципальных) нужд </t>
  </si>
  <si>
    <t>Субвенция  на ежемесячную денежную выплату, назначаемую в случае рождения третьего ребенка или последующих детей до достижения ребенком возраста трех лет, за счет средств областного бюджета</t>
  </si>
  <si>
    <t>03.1.01.R0870</t>
  </si>
  <si>
    <t>03.1.01.R3040</t>
  </si>
  <si>
    <t>03.1.01.R5480</t>
  </si>
  <si>
    <t>03.1.01.R5490</t>
  </si>
  <si>
    <t>03.1.02.R0850</t>
  </si>
  <si>
    <t>03.1.03.R0890</t>
  </si>
  <si>
    <t>24.2.02.R2550</t>
  </si>
  <si>
    <t>02.1.01.R5890</t>
  </si>
  <si>
    <t>Субсидия на повышение оплаты труда отдельным категориям работников муниципальных учреждений в сфере образования</t>
  </si>
  <si>
    <t>02.1.02.R0430</t>
  </si>
  <si>
    <t>02.1.02.R0460</t>
  </si>
  <si>
    <t>02.1.02.R0500</t>
  </si>
  <si>
    <t>02.1.02.R0510</t>
  </si>
  <si>
    <t>02.1.02.R0520</t>
  </si>
  <si>
    <t>02.1.02.R0530</t>
  </si>
  <si>
    <t>02.1.02.R0550</t>
  </si>
  <si>
    <t>02.1.02.R3110</t>
  </si>
  <si>
    <t>02.1.03.00000</t>
  </si>
  <si>
    <t>02.1.03.S5350</t>
  </si>
  <si>
    <t>Обеспечение государственной поддержки муниципальных образовательных систем</t>
  </si>
  <si>
    <t>03.3.02.R1000</t>
  </si>
  <si>
    <t>03.3.02.R1060</t>
  </si>
  <si>
    <t>03.3.02.R4390</t>
  </si>
  <si>
    <t>03.3.02.R5160</t>
  </si>
  <si>
    <t>08.2.01.R1430</t>
  </si>
  <si>
    <t>24.2.02.R2560</t>
  </si>
  <si>
    <t>Приложение  7</t>
  </si>
  <si>
    <t>2018 год (руб.)</t>
  </si>
  <si>
    <t>50.0.00.R0190</t>
  </si>
  <si>
    <t>50.0.00.R0200</t>
  </si>
  <si>
    <t>Межбюджетные  трансферты  на  реализацию  мероприятий  в  области  молодежной  политики</t>
  </si>
  <si>
    <t>02.2.01.25300</t>
  </si>
  <si>
    <t>02.2.01.R6150</t>
  </si>
  <si>
    <t>02.2.01.S6150</t>
  </si>
  <si>
    <t>02.2.01.25430</t>
  </si>
  <si>
    <t>Субсидия  на  обеспечение  трудоустройства  несовершеннолетних  граждан  на  временные  рабочие  места</t>
  </si>
  <si>
    <t>Софинансирование  субсидии  на  обеспечение  трудоустройства  несовершеннолетних  граждан  на  временные  рабочие  места</t>
  </si>
  <si>
    <t>Обеспечение  деятельности  библиотек</t>
  </si>
  <si>
    <t>11.1.01.10320</t>
  </si>
  <si>
    <t>11.1.01.25120</t>
  </si>
  <si>
    <t>11.1.01.25220</t>
  </si>
  <si>
    <t>11.1.01.25320</t>
  </si>
  <si>
    <t>Субсидия  на  повышение  оплаты  труда  отдельным  категориям  работников  муниципальных  учреждений  в  сфере  культуры</t>
  </si>
  <si>
    <t>11.1.01.R5900</t>
  </si>
  <si>
    <t xml:space="preserve">Межбюджетные  трансферты  на  создание  условий  для  организации  досуга  и  обеспечения  жителей  поселений  услугами  организаций  культуры </t>
  </si>
  <si>
    <t xml:space="preserve">Межбюджетные  трансферты  на  создание  условий  для  организации  досуга  и  обеспечения  жителей  поселений  услугами  организаций  культуры  </t>
  </si>
  <si>
    <t>Обеспечение  деятельности  учреждений  по  организации  досуга  в  сфере  культуры</t>
  </si>
  <si>
    <t>11.1.10.10300</t>
  </si>
  <si>
    <t>Межбюджетные  трансферты  на  создание  условий  для  организации  досуга  и  обеспечения  жителей  поселений  услугами  организаций  культуры</t>
  </si>
  <si>
    <t>11.1.10.25120</t>
  </si>
  <si>
    <t>11.1.10.25220</t>
  </si>
  <si>
    <t>11.1.10.25320</t>
  </si>
  <si>
    <t>11.1.10.R5900</t>
  </si>
  <si>
    <t>Межбюджетные  трансферты  на  реализацию  мероприятий  в  области  физической  культуры  и  спорта</t>
  </si>
  <si>
    <t>13.1.01.25310</t>
  </si>
  <si>
    <t>13.1.01.25440</t>
  </si>
  <si>
    <t>Субсидия  на  реализацию  мероприятий  инициативного  бюджетирования  на  территории  Ярославской  области  (поддержка  местных инициатив)</t>
  </si>
  <si>
    <t>13.2.01.R5350</t>
  </si>
  <si>
    <t>14.2.01.000</t>
  </si>
  <si>
    <t>14.2.01.R5250</t>
  </si>
  <si>
    <t>Субсидия  на реализацию  мероприятий  по  строительству  и  реконструкции  обьектов  теплоснабжения</t>
  </si>
  <si>
    <t>Модернизация  обьектов  теплоснабжения  с  вводом  в  эксплуатацию  (стоительство  котельных)</t>
  </si>
  <si>
    <t>Субсидия  на  реализацию  мероприятий  по  возмещению  части  затрат  организациям  любых  форм  собственности  и  индивидуальным  предпринимателям,  занимающимся  доставкой  товаров  в  отдаленные  сельские  населенные  пункты</t>
  </si>
  <si>
    <t>25.2.01.R2880</t>
  </si>
  <si>
    <t>Мероприятия,  направленные  на  поддержку  сельского  хозяйства</t>
  </si>
  <si>
    <t>25.4.07.10520</t>
  </si>
  <si>
    <t>Межбюджетные  трансферты  на  реализацию  мероприятий  по  поощрению  достижения  наилучших  значений  показателей  по  отдельным  направлениям  развития  муниципальных  образований  Ярославской  области</t>
  </si>
  <si>
    <t>25.4.07.75870</t>
  </si>
  <si>
    <t>Мероприятия  по  повышению  энергоэффективности  и  энергосбережения</t>
  </si>
  <si>
    <t>30.1.01.10550</t>
  </si>
  <si>
    <t>Субсидия  на  проведение  капитального  ремонта муниципальных  учреждений  культуры</t>
  </si>
  <si>
    <t>99.0.00.R1690</t>
  </si>
  <si>
    <t>Субсидия  на  реализацию  мероприятий  инициативного  бюджетирования  на  территории  Ярославской  области  (поддержка  местных  инициатив)</t>
  </si>
  <si>
    <t>99.0.00.R5350</t>
  </si>
  <si>
    <t xml:space="preserve">Строительство,  модернизация,  ремонт  и  содержание  автомобильных  дорог  общего  пользования,  в  том  числе  дорог  в  поселениях  </t>
  </si>
  <si>
    <t>24.1.03.10500</t>
  </si>
  <si>
    <t>Субвенция  на  содержание  муниципальных казенных  учреждений  социального  обслуживания  населения ,  на  предоставление  субсидий  муниципальным  бюджетным  учреждениям  социального  обслуживания  населения  на  выполнение  муниципальных  заданий  и  иные  цели</t>
  </si>
  <si>
    <t>03.1.02.70850</t>
  </si>
  <si>
    <t>Обеспечение  деятельности  дошкольных  учреждений</t>
  </si>
  <si>
    <t>02.1.03.10010</t>
  </si>
  <si>
    <t>02.1.03.75870</t>
  </si>
  <si>
    <t>02.1.03.R5350</t>
  </si>
  <si>
    <t>Межбюджетные  трансферты  на  создание  условий  для  организации  досуга  и  обеспечения  жителей  поселений  услугами  организаций культуры</t>
  </si>
  <si>
    <t>11.1.06.25120</t>
  </si>
  <si>
    <t>11.1.06.25220</t>
  </si>
  <si>
    <t>11.1.06.25320</t>
  </si>
  <si>
    <t>Ведомственная целевая программа "Обеспечение муниципальных закупок"</t>
  </si>
  <si>
    <t>21.7.00.00000</t>
  </si>
  <si>
    <t>Информационное обеспечение муниципальных закупок</t>
  </si>
  <si>
    <t>21.7.01.00000</t>
  </si>
  <si>
    <t xml:space="preserve">Субсидия на реализацию мероприятий по информационному обеспечению муниципальных закупок </t>
  </si>
  <si>
    <t>21.7.01.R5800</t>
  </si>
  <si>
    <t xml:space="preserve">Софинансирование субсидии на реализацию мероприятий по информационному обеспечению муниципальных закупок </t>
  </si>
  <si>
    <t>21.7.01.S5800</t>
  </si>
  <si>
    <t>от 26.04.2018 г.    №290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</si>
</sst>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1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0" fontId="3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/>
    <xf numFmtId="49" fontId="4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0" fillId="2" borderId="1" xfId="0" applyFill="1" applyBorder="1"/>
    <xf numFmtId="0" fontId="2" fillId="0" borderId="1" xfId="0" applyFont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49" fontId="4" fillId="0" borderId="1" xfId="0" applyNumberFormat="1" applyFont="1" applyBorder="1"/>
    <xf numFmtId="0" fontId="4" fillId="3" borderId="1" xfId="0" applyFont="1" applyFill="1" applyBorder="1"/>
    <xf numFmtId="0" fontId="0" fillId="5" borderId="0" xfId="0" applyFill="1"/>
    <xf numFmtId="0" fontId="0" fillId="3" borderId="0" xfId="0" applyFill="1"/>
    <xf numFmtId="0" fontId="0" fillId="4" borderId="1" xfId="0" applyFill="1" applyBorder="1"/>
    <xf numFmtId="49" fontId="0" fillId="0" borderId="1" xfId="0" applyNumberFormat="1" applyBorder="1"/>
    <xf numFmtId="49" fontId="0" fillId="4" borderId="1" xfId="0" applyNumberFormat="1" applyFill="1" applyBorder="1"/>
    <xf numFmtId="49" fontId="1" fillId="2" borderId="1" xfId="0" applyNumberFormat="1" applyFont="1" applyFill="1" applyBorder="1"/>
    <xf numFmtId="0" fontId="1" fillId="2" borderId="1" xfId="0" applyFont="1" applyFill="1" applyBorder="1"/>
    <xf numFmtId="0" fontId="5" fillId="0" borderId="0" xfId="0" applyFont="1" applyBorder="1" applyAlignment="1">
      <alignment wrapText="1"/>
    </xf>
    <xf numFmtId="0" fontId="4" fillId="6" borderId="1" xfId="0" applyFont="1" applyFill="1" applyBorder="1" applyAlignment="1">
      <alignment wrapText="1"/>
    </xf>
    <xf numFmtId="0" fontId="0" fillId="6" borderId="1" xfId="0" applyFill="1" applyBorder="1" applyAlignment="1">
      <alignment wrapText="1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6" fillId="6" borderId="1" xfId="0" applyFont="1" applyFill="1" applyBorder="1" applyAlignment="1">
      <alignment wrapText="1"/>
    </xf>
    <xf numFmtId="0" fontId="6" fillId="4" borderId="1" xfId="0" applyFont="1" applyFill="1" applyBorder="1" applyAlignment="1">
      <alignment wrapText="1"/>
    </xf>
    <xf numFmtId="0" fontId="0" fillId="4" borderId="0" xfId="0" applyFill="1"/>
    <xf numFmtId="0" fontId="0" fillId="0" borderId="1" xfId="0" applyFont="1" applyBorder="1" applyAlignment="1">
      <alignment wrapText="1"/>
    </xf>
    <xf numFmtId="0" fontId="8" fillId="3" borderId="1" xfId="0" applyFont="1" applyFill="1" applyBorder="1" applyAlignment="1">
      <alignment wrapText="1"/>
    </xf>
    <xf numFmtId="49" fontId="0" fillId="0" borderId="1" xfId="0" applyNumberFormat="1" applyFont="1" applyBorder="1" applyAlignment="1">
      <alignment horizontal="center"/>
    </xf>
    <xf numFmtId="0" fontId="10" fillId="0" borderId="0" xfId="0" applyFont="1"/>
    <xf numFmtId="0" fontId="10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right" wrapText="1"/>
    </xf>
    <xf numFmtId="0" fontId="10" fillId="0" borderId="1" xfId="0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12" fillId="4" borderId="1" xfId="0" applyFont="1" applyFill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4" borderId="1" xfId="0" applyFont="1" applyFill="1" applyBorder="1" applyAlignment="1">
      <alignment wrapText="1"/>
    </xf>
    <xf numFmtId="0" fontId="10" fillId="4" borderId="1" xfId="0" applyFont="1" applyFill="1" applyBorder="1" applyAlignment="1">
      <alignment horizontal="right"/>
    </xf>
    <xf numFmtId="0" fontId="12" fillId="4" borderId="1" xfId="0" applyFont="1" applyFill="1" applyBorder="1" applyAlignment="1">
      <alignment horizontal="right"/>
    </xf>
    <xf numFmtId="14" fontId="10" fillId="0" borderId="1" xfId="0" applyNumberFormat="1" applyFont="1" applyBorder="1" applyAlignment="1">
      <alignment horizontal="right"/>
    </xf>
    <xf numFmtId="0" fontId="15" fillId="4" borderId="1" xfId="0" applyFont="1" applyFill="1" applyBorder="1"/>
    <xf numFmtId="0" fontId="10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left"/>
    </xf>
    <xf numFmtId="2" fontId="12" fillId="0" borderId="1" xfId="0" applyNumberFormat="1" applyFont="1" applyBorder="1" applyAlignment="1">
      <alignment horizontal="right"/>
    </xf>
    <xf numFmtId="2" fontId="10" fillId="0" borderId="1" xfId="0" applyNumberFormat="1" applyFont="1" applyBorder="1" applyAlignment="1">
      <alignment horizontal="right" wrapText="1"/>
    </xf>
    <xf numFmtId="2" fontId="10" fillId="0" borderId="1" xfId="0" applyNumberFormat="1" applyFont="1" applyBorder="1" applyAlignment="1">
      <alignment horizontal="right"/>
    </xf>
    <xf numFmtId="2" fontId="10" fillId="4" borderId="1" xfId="0" applyNumberFormat="1" applyFont="1" applyFill="1" applyBorder="1" applyAlignment="1">
      <alignment horizontal="right"/>
    </xf>
    <xf numFmtId="2" fontId="12" fillId="4" borderId="1" xfId="0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horizontal="right"/>
    </xf>
    <xf numFmtId="0" fontId="10" fillId="7" borderId="1" xfId="0" applyFont="1" applyFill="1" applyBorder="1" applyAlignment="1">
      <alignment horizontal="right"/>
    </xf>
    <xf numFmtId="2" fontId="11" fillId="7" borderId="1" xfId="0" applyNumberFormat="1" applyFont="1" applyFill="1" applyBorder="1" applyAlignment="1">
      <alignment horizontal="right"/>
    </xf>
    <xf numFmtId="0" fontId="10" fillId="0" borderId="1" xfId="0" applyFont="1" applyBorder="1" applyAlignment="1">
      <alignment horizontal="center"/>
    </xf>
    <xf numFmtId="49" fontId="11" fillId="7" borderId="1" xfId="0" applyNumberFormat="1" applyFont="1" applyFill="1" applyBorder="1" applyAlignment="1">
      <alignment horizontal="left"/>
    </xf>
    <xf numFmtId="0" fontId="10" fillId="7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/>
    <xf numFmtId="0" fontId="10" fillId="4" borderId="1" xfId="0" applyFont="1" applyFill="1" applyBorder="1"/>
    <xf numFmtId="2" fontId="0" fillId="0" borderId="0" xfId="0" applyNumberFormat="1"/>
    <xf numFmtId="0" fontId="11" fillId="4" borderId="1" xfId="0" applyFont="1" applyFill="1" applyBorder="1" applyAlignment="1">
      <alignment horizontal="center"/>
    </xf>
    <xf numFmtId="0" fontId="12" fillId="0" borderId="1" xfId="0" applyFont="1" applyBorder="1"/>
    <xf numFmtId="0" fontId="10" fillId="0" borderId="1" xfId="0" applyFont="1" applyBorder="1"/>
    <xf numFmtId="14" fontId="10" fillId="4" borderId="1" xfId="0" applyNumberFormat="1" applyFont="1" applyFill="1" applyBorder="1" applyAlignment="1">
      <alignment horizontal="right"/>
    </xf>
    <xf numFmtId="2" fontId="11" fillId="4" borderId="1" xfId="0" applyNumberFormat="1" applyFont="1" applyFill="1" applyBorder="1" applyAlignment="1">
      <alignment horizontal="right"/>
    </xf>
    <xf numFmtId="0" fontId="11" fillId="4" borderId="1" xfId="0" applyFont="1" applyFill="1" applyBorder="1" applyAlignment="1">
      <alignment wrapText="1"/>
    </xf>
    <xf numFmtId="0" fontId="18" fillId="8" borderId="1" xfId="0" applyFont="1" applyFill="1" applyBorder="1" applyAlignment="1">
      <alignment wrapText="1"/>
    </xf>
    <xf numFmtId="0" fontId="1" fillId="8" borderId="1" xfId="0" applyFont="1" applyFill="1" applyBorder="1"/>
    <xf numFmtId="2" fontId="11" fillId="8" borderId="1" xfId="0" applyNumberFormat="1" applyFont="1" applyFill="1" applyBorder="1"/>
    <xf numFmtId="2" fontId="18" fillId="8" borderId="1" xfId="0" applyNumberFormat="1" applyFont="1" applyFill="1" applyBorder="1"/>
    <xf numFmtId="0" fontId="18" fillId="8" borderId="1" xfId="0" applyFont="1" applyFill="1" applyBorder="1" applyAlignment="1">
      <alignment horizontal="left"/>
    </xf>
    <xf numFmtId="0" fontId="18" fillId="8" borderId="1" xfId="0" applyFont="1" applyFill="1" applyBorder="1" applyAlignment="1">
      <alignment horizontal="center" wrapText="1"/>
    </xf>
    <xf numFmtId="2" fontId="18" fillId="8" borderId="1" xfId="0" applyNumberFormat="1" applyFont="1" applyFill="1" applyBorder="1" applyAlignment="1">
      <alignment horizontal="center"/>
    </xf>
    <xf numFmtId="0" fontId="19" fillId="8" borderId="1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49" fontId="11" fillId="2" borderId="1" xfId="0" applyNumberFormat="1" applyFont="1" applyFill="1" applyBorder="1" applyAlignment="1">
      <alignment horizontal="center"/>
    </xf>
    <xf numFmtId="2" fontId="11" fillId="2" borderId="1" xfId="0" applyNumberFormat="1" applyFont="1" applyFill="1" applyBorder="1" applyAlignment="1">
      <alignment horizontal="right"/>
    </xf>
    <xf numFmtId="0" fontId="20" fillId="4" borderId="1" xfId="0" applyFont="1" applyFill="1" applyBorder="1" applyAlignment="1">
      <alignment wrapText="1"/>
    </xf>
    <xf numFmtId="0" fontId="20" fillId="4" borderId="1" xfId="0" applyFont="1" applyFill="1" applyBorder="1" applyAlignment="1">
      <alignment horizontal="center"/>
    </xf>
    <xf numFmtId="0" fontId="20" fillId="4" borderId="1" xfId="0" applyFont="1" applyFill="1" applyBorder="1" applyAlignment="1">
      <alignment horizontal="right"/>
    </xf>
    <xf numFmtId="2" fontId="20" fillId="4" borderId="1" xfId="0" applyNumberFormat="1" applyFont="1" applyFill="1" applyBorder="1" applyAlignment="1">
      <alignment horizontal="right"/>
    </xf>
    <xf numFmtId="0" fontId="11" fillId="2" borderId="1" xfId="0" applyFont="1" applyFill="1" applyBorder="1" applyAlignment="1">
      <alignment horizontal="right"/>
    </xf>
    <xf numFmtId="0" fontId="11" fillId="4" borderId="1" xfId="0" applyFont="1" applyFill="1" applyBorder="1" applyAlignment="1">
      <alignment horizontal="right"/>
    </xf>
    <xf numFmtId="0" fontId="11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wrapText="1"/>
    </xf>
    <xf numFmtId="0" fontId="21" fillId="4" borderId="1" xfId="0" applyFont="1" applyFill="1" applyBorder="1" applyAlignment="1">
      <alignment wrapText="1"/>
    </xf>
    <xf numFmtId="14" fontId="11" fillId="4" borderId="1" xfId="0" applyNumberFormat="1" applyFont="1" applyFill="1" applyBorder="1" applyAlignment="1">
      <alignment horizontal="right"/>
    </xf>
    <xf numFmtId="0" fontId="19" fillId="8" borderId="1" xfId="0" applyFont="1" applyFill="1" applyBorder="1" applyAlignment="1">
      <alignment horizontal="center" wrapText="1"/>
    </xf>
    <xf numFmtId="0" fontId="18" fillId="8" borderId="1" xfId="0" applyFont="1" applyFill="1" applyBorder="1" applyAlignment="1">
      <alignment horizontal="center"/>
    </xf>
    <xf numFmtId="0" fontId="17" fillId="0" borderId="0" xfId="0" applyFont="1"/>
    <xf numFmtId="0" fontId="14" fillId="4" borderId="1" xfId="0" applyFont="1" applyFill="1" applyBorder="1" applyAlignment="1">
      <alignment wrapText="1"/>
    </xf>
    <xf numFmtId="0" fontId="15" fillId="4" borderId="1" xfId="0" applyFont="1" applyFill="1" applyBorder="1" applyAlignment="1">
      <alignment wrapText="1"/>
    </xf>
    <xf numFmtId="0" fontId="20" fillId="4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wrapText="1"/>
    </xf>
    <xf numFmtId="0" fontId="10" fillId="4" borderId="1" xfId="0" applyFont="1" applyFill="1" applyBorder="1" applyAlignment="1">
      <alignment horizontal="left" wrapText="1"/>
    </xf>
    <xf numFmtId="0" fontId="10" fillId="4" borderId="1" xfId="0" applyFont="1" applyFill="1" applyBorder="1" applyAlignment="1"/>
    <xf numFmtId="0" fontId="20" fillId="0" borderId="1" xfId="0" applyFont="1" applyBorder="1" applyAlignment="1">
      <alignment horizontal="right"/>
    </xf>
    <xf numFmtId="2" fontId="20" fillId="0" borderId="1" xfId="0" applyNumberFormat="1" applyFont="1" applyBorder="1" applyAlignment="1">
      <alignment horizontal="right"/>
    </xf>
    <xf numFmtId="0" fontId="0" fillId="0" borderId="0" xfId="0" applyFont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16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6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6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0"/>
  <sheetViews>
    <sheetView topLeftCell="A79" workbookViewId="0">
      <selection activeCell="B95" sqref="B95"/>
    </sheetView>
  </sheetViews>
  <sheetFormatPr defaultRowHeight="14.4" x14ac:dyDescent="0.3"/>
  <cols>
    <col min="1" max="1" width="72.44140625" customWidth="1"/>
    <col min="2" max="2" width="12.33203125" customWidth="1"/>
    <col min="3" max="4" width="10.6640625" customWidth="1"/>
    <col min="5" max="5" width="11.33203125" customWidth="1"/>
    <col min="6" max="6" width="11.6640625" customWidth="1"/>
    <col min="7" max="7" width="3.6640625" customWidth="1"/>
  </cols>
  <sheetData>
    <row r="1" spans="1:6" ht="32.25" customHeight="1" x14ac:dyDescent="0.35">
      <c r="A1" s="111" t="s">
        <v>76</v>
      </c>
      <c r="B1" s="111"/>
      <c r="C1" s="111"/>
      <c r="D1" s="111"/>
      <c r="E1" s="111"/>
      <c r="F1" s="111"/>
    </row>
    <row r="2" spans="1:6" ht="48" customHeight="1" x14ac:dyDescent="0.3">
      <c r="A2" s="3" t="s">
        <v>41</v>
      </c>
      <c r="B2" s="4" t="s">
        <v>42</v>
      </c>
      <c r="C2" s="4" t="s">
        <v>43</v>
      </c>
      <c r="D2" s="4" t="s">
        <v>44</v>
      </c>
      <c r="E2" s="4" t="s">
        <v>45</v>
      </c>
      <c r="F2" s="15" t="s">
        <v>72</v>
      </c>
    </row>
    <row r="3" spans="1:6" ht="28.8" x14ac:dyDescent="0.3">
      <c r="A3" s="11" t="s">
        <v>0</v>
      </c>
      <c r="B3" s="11"/>
      <c r="C3" s="12" t="s">
        <v>46</v>
      </c>
      <c r="D3" s="13"/>
      <c r="E3" s="13"/>
      <c r="F3" s="14"/>
    </row>
    <row r="4" spans="1:6" ht="28.8" x14ac:dyDescent="0.3">
      <c r="A4" s="2" t="s">
        <v>1</v>
      </c>
      <c r="B4" s="2" t="s">
        <v>2</v>
      </c>
      <c r="C4" s="5"/>
      <c r="D4" s="5" t="s">
        <v>47</v>
      </c>
      <c r="E4" s="5"/>
      <c r="F4" s="1"/>
    </row>
    <row r="5" spans="1:6" ht="24.6" x14ac:dyDescent="0.3">
      <c r="A5" s="29" t="s">
        <v>110</v>
      </c>
      <c r="B5" s="8"/>
      <c r="C5" s="10"/>
      <c r="D5" s="10"/>
      <c r="E5" s="10" t="s">
        <v>68</v>
      </c>
      <c r="F5" s="9">
        <v>10570</v>
      </c>
    </row>
    <row r="6" spans="1:6" ht="24.6" x14ac:dyDescent="0.3">
      <c r="A6" s="29" t="s">
        <v>111</v>
      </c>
      <c r="B6" s="8"/>
      <c r="C6" s="10"/>
      <c r="D6" s="10"/>
      <c r="E6" s="10" t="s">
        <v>46</v>
      </c>
      <c r="F6" s="9">
        <v>10020</v>
      </c>
    </row>
    <row r="7" spans="1:6" ht="24.6" x14ac:dyDescent="0.3">
      <c r="A7" s="29" t="s">
        <v>112</v>
      </c>
      <c r="B7" s="8"/>
      <c r="C7" s="10"/>
      <c r="D7" s="10"/>
      <c r="E7" s="10" t="s">
        <v>50</v>
      </c>
      <c r="F7" s="8" t="s">
        <v>114</v>
      </c>
    </row>
    <row r="8" spans="1:6" x14ac:dyDescent="0.3">
      <c r="A8" s="29" t="s">
        <v>113</v>
      </c>
      <c r="B8" s="8"/>
      <c r="C8" s="10"/>
      <c r="D8" s="10"/>
      <c r="E8" s="10" t="s">
        <v>52</v>
      </c>
      <c r="F8" s="19" t="s">
        <v>115</v>
      </c>
    </row>
    <row r="9" spans="1:6" ht="28.8" x14ac:dyDescent="0.3">
      <c r="A9" s="2" t="s">
        <v>3</v>
      </c>
      <c r="B9" s="2" t="s">
        <v>2</v>
      </c>
      <c r="C9" s="5"/>
      <c r="D9" s="5" t="s">
        <v>48</v>
      </c>
      <c r="E9" s="5"/>
      <c r="F9" s="1"/>
    </row>
    <row r="10" spans="1:6" x14ac:dyDescent="0.3">
      <c r="A10" s="29" t="s">
        <v>132</v>
      </c>
      <c r="B10" s="8"/>
      <c r="C10" s="10"/>
      <c r="D10" s="10"/>
      <c r="E10" s="10" t="s">
        <v>68</v>
      </c>
      <c r="F10" s="9">
        <v>10080</v>
      </c>
    </row>
    <row r="11" spans="1:6" x14ac:dyDescent="0.3">
      <c r="A11" s="29" t="s">
        <v>133</v>
      </c>
      <c r="B11" s="8"/>
      <c r="C11" s="10"/>
      <c r="D11" s="10"/>
      <c r="E11" s="10" t="s">
        <v>46</v>
      </c>
      <c r="F11" s="9">
        <v>10080</v>
      </c>
    </row>
    <row r="12" spans="1:6" ht="24.6" x14ac:dyDescent="0.3">
      <c r="A12" s="29" t="s">
        <v>134</v>
      </c>
      <c r="B12" s="8"/>
      <c r="C12" s="10"/>
      <c r="D12" s="10"/>
      <c r="E12" s="10" t="s">
        <v>50</v>
      </c>
      <c r="F12" s="9">
        <v>10080</v>
      </c>
    </row>
    <row r="13" spans="1:6" ht="43.2" x14ac:dyDescent="0.3">
      <c r="A13" s="2" t="s">
        <v>135</v>
      </c>
      <c r="B13" s="2" t="s">
        <v>2</v>
      </c>
      <c r="C13" s="5"/>
      <c r="D13" s="5" t="s">
        <v>49</v>
      </c>
      <c r="E13" s="5"/>
      <c r="F13" s="1"/>
    </row>
    <row r="14" spans="1:6" ht="24.6" x14ac:dyDescent="0.3">
      <c r="A14" s="29" t="s">
        <v>136</v>
      </c>
      <c r="B14" s="8"/>
      <c r="C14" s="10"/>
      <c r="D14" s="10"/>
      <c r="E14" s="10" t="s">
        <v>68</v>
      </c>
      <c r="F14" s="9">
        <v>10090</v>
      </c>
    </row>
    <row r="15" spans="1:6" ht="24.6" x14ac:dyDescent="0.3">
      <c r="A15" s="29" t="s">
        <v>137</v>
      </c>
      <c r="B15" s="8"/>
      <c r="C15" s="10"/>
      <c r="D15" s="10"/>
      <c r="E15" s="10" t="s">
        <v>46</v>
      </c>
      <c r="F15" s="9">
        <v>10090</v>
      </c>
    </row>
    <row r="16" spans="1:6" ht="24.6" x14ac:dyDescent="0.3">
      <c r="A16" s="29" t="s">
        <v>207</v>
      </c>
      <c r="B16" s="8"/>
      <c r="C16" s="10"/>
      <c r="D16" s="10"/>
      <c r="E16" s="10" t="s">
        <v>50</v>
      </c>
      <c r="F16" s="9"/>
    </row>
    <row r="17" spans="1:6" x14ac:dyDescent="0.3">
      <c r="A17" s="29" t="s">
        <v>138</v>
      </c>
      <c r="B17" s="8"/>
      <c r="C17" s="10"/>
      <c r="D17" s="10"/>
      <c r="E17" s="10" t="s">
        <v>52</v>
      </c>
      <c r="F17" s="9">
        <v>10090</v>
      </c>
    </row>
    <row r="18" spans="1:6" ht="28.8" x14ac:dyDescent="0.3">
      <c r="A18" s="11" t="s">
        <v>4</v>
      </c>
      <c r="B18" s="11"/>
      <c r="C18" s="12" t="s">
        <v>50</v>
      </c>
      <c r="D18" s="13"/>
      <c r="E18" s="13"/>
      <c r="F18" s="14"/>
    </row>
    <row r="19" spans="1:6" ht="28.8" x14ac:dyDescent="0.3">
      <c r="A19" s="2" t="s">
        <v>208</v>
      </c>
      <c r="B19" s="2" t="s">
        <v>2</v>
      </c>
      <c r="C19" s="5"/>
      <c r="D19" s="5" t="s">
        <v>47</v>
      </c>
      <c r="E19" s="5"/>
      <c r="F19" s="1"/>
    </row>
    <row r="20" spans="1:6" ht="24.6" x14ac:dyDescent="0.3">
      <c r="A20" s="8" t="s">
        <v>119</v>
      </c>
      <c r="B20" s="8"/>
      <c r="C20" s="10"/>
      <c r="D20" s="10"/>
      <c r="E20" s="10" t="s">
        <v>68</v>
      </c>
      <c r="F20" s="9"/>
    </row>
    <row r="21" spans="1:6" ht="24.6" x14ac:dyDescent="0.3">
      <c r="A21" s="8" t="s">
        <v>120</v>
      </c>
      <c r="B21" s="8"/>
      <c r="C21" s="10"/>
      <c r="D21" s="10"/>
      <c r="E21" s="10" t="s">
        <v>46</v>
      </c>
      <c r="F21" s="9"/>
    </row>
    <row r="22" spans="1:6" x14ac:dyDescent="0.3">
      <c r="A22" s="8" t="s">
        <v>121</v>
      </c>
      <c r="B22" s="8"/>
      <c r="C22" s="10"/>
      <c r="D22" s="10"/>
      <c r="E22" s="10" t="s">
        <v>50</v>
      </c>
      <c r="F22" s="9"/>
    </row>
    <row r="23" spans="1:6" x14ac:dyDescent="0.3">
      <c r="A23" s="8" t="s">
        <v>122</v>
      </c>
      <c r="B23" s="8"/>
      <c r="C23" s="10"/>
      <c r="D23" s="10"/>
      <c r="E23" s="10" t="s">
        <v>52</v>
      </c>
      <c r="F23" s="9"/>
    </row>
    <row r="24" spans="1:6" x14ac:dyDescent="0.3">
      <c r="A24" s="8" t="s">
        <v>123</v>
      </c>
      <c r="B24" s="8"/>
      <c r="C24" s="10"/>
      <c r="D24" s="10"/>
      <c r="E24" s="10" t="s">
        <v>98</v>
      </c>
      <c r="F24" s="9"/>
    </row>
    <row r="25" spans="1:6" ht="24.6" x14ac:dyDescent="0.3">
      <c r="A25" s="8" t="s">
        <v>124</v>
      </c>
      <c r="B25" s="8"/>
      <c r="C25" s="10"/>
      <c r="D25" s="10"/>
      <c r="E25" s="10" t="s">
        <v>99</v>
      </c>
      <c r="F25" s="9"/>
    </row>
    <row r="26" spans="1:6" x14ac:dyDescent="0.3">
      <c r="A26" s="8" t="s">
        <v>125</v>
      </c>
      <c r="B26" s="8"/>
      <c r="C26" s="10"/>
      <c r="D26" s="10"/>
      <c r="E26" s="10" t="s">
        <v>100</v>
      </c>
      <c r="F26" s="9"/>
    </row>
    <row r="27" spans="1:6" x14ac:dyDescent="0.3">
      <c r="A27" s="8" t="s">
        <v>126</v>
      </c>
      <c r="B27" s="8"/>
      <c r="C27" s="10"/>
      <c r="D27" s="10"/>
      <c r="E27" s="10" t="s">
        <v>53</v>
      </c>
      <c r="F27" s="9"/>
    </row>
    <row r="28" spans="1:6" x14ac:dyDescent="0.3">
      <c r="A28" s="8" t="s">
        <v>127</v>
      </c>
      <c r="B28" s="8"/>
      <c r="C28" s="10"/>
      <c r="D28" s="10"/>
      <c r="E28" s="10" t="s">
        <v>130</v>
      </c>
      <c r="F28" s="9"/>
    </row>
    <row r="29" spans="1:6" x14ac:dyDescent="0.3">
      <c r="A29" s="8" t="s">
        <v>129</v>
      </c>
      <c r="B29" s="8"/>
      <c r="C29" s="10"/>
      <c r="D29" s="10"/>
      <c r="E29" s="10" t="s">
        <v>54</v>
      </c>
      <c r="F29" s="9"/>
    </row>
    <row r="30" spans="1:6" x14ac:dyDescent="0.3">
      <c r="A30" s="8" t="s">
        <v>128</v>
      </c>
      <c r="B30" s="8"/>
      <c r="C30" s="10"/>
      <c r="D30" s="10"/>
      <c r="E30" s="10" t="s">
        <v>55</v>
      </c>
      <c r="F30" s="9">
        <v>10100</v>
      </c>
    </row>
    <row r="31" spans="1:6" x14ac:dyDescent="0.3">
      <c r="A31" s="2" t="s">
        <v>6</v>
      </c>
      <c r="B31" s="17" t="s">
        <v>2</v>
      </c>
      <c r="C31" s="5"/>
      <c r="D31" s="5" t="s">
        <v>49</v>
      </c>
      <c r="E31" s="5"/>
      <c r="F31" s="1"/>
    </row>
    <row r="32" spans="1:6" x14ac:dyDescent="0.3">
      <c r="A32" s="8" t="s">
        <v>84</v>
      </c>
      <c r="B32" s="18"/>
      <c r="C32" s="10"/>
      <c r="D32" s="10"/>
      <c r="E32" s="10" t="s">
        <v>68</v>
      </c>
      <c r="F32" s="9">
        <v>10130</v>
      </c>
    </row>
    <row r="33" spans="1:7" ht="36.6" x14ac:dyDescent="0.3">
      <c r="A33" s="8" t="s">
        <v>86</v>
      </c>
      <c r="B33" s="18"/>
      <c r="C33" s="10"/>
      <c r="D33" s="10"/>
      <c r="E33" s="10" t="s">
        <v>46</v>
      </c>
      <c r="F33" s="9">
        <v>10130</v>
      </c>
    </row>
    <row r="34" spans="1:7" x14ac:dyDescent="0.3">
      <c r="A34" s="8" t="s">
        <v>87</v>
      </c>
      <c r="B34" s="18"/>
      <c r="C34" s="10"/>
      <c r="D34" s="10"/>
      <c r="E34" s="10" t="s">
        <v>50</v>
      </c>
      <c r="F34" s="9">
        <v>10130</v>
      </c>
    </row>
    <row r="35" spans="1:7" x14ac:dyDescent="0.3">
      <c r="A35" s="8" t="s">
        <v>88</v>
      </c>
      <c r="B35" s="18"/>
      <c r="C35" s="10"/>
      <c r="D35" s="10"/>
      <c r="E35" s="10" t="s">
        <v>52</v>
      </c>
      <c r="F35" s="9" t="s">
        <v>89</v>
      </c>
    </row>
    <row r="36" spans="1:7" ht="43.2" x14ac:dyDescent="0.3">
      <c r="A36" s="2" t="s">
        <v>7</v>
      </c>
      <c r="B36" s="2" t="s">
        <v>2</v>
      </c>
      <c r="C36" s="5"/>
      <c r="D36" s="5" t="s">
        <v>51</v>
      </c>
      <c r="E36" s="5"/>
      <c r="F36" s="1"/>
      <c r="G36" s="21"/>
    </row>
    <row r="37" spans="1:7" ht="15" x14ac:dyDescent="0.25">
      <c r="A37" s="30"/>
      <c r="B37" s="2"/>
      <c r="C37" s="5"/>
      <c r="D37" s="5"/>
      <c r="E37" s="5"/>
      <c r="F37" s="1"/>
      <c r="G37" s="21"/>
    </row>
    <row r="38" spans="1:7" ht="15" x14ac:dyDescent="0.25">
      <c r="A38" s="30"/>
      <c r="B38" s="2"/>
      <c r="C38" s="5"/>
      <c r="D38" s="5"/>
      <c r="E38" s="5"/>
      <c r="F38" s="1"/>
      <c r="G38" s="21"/>
    </row>
    <row r="39" spans="1:7" ht="15" x14ac:dyDescent="0.25">
      <c r="A39" s="30"/>
      <c r="B39" s="2"/>
      <c r="C39" s="5"/>
      <c r="D39" s="5"/>
      <c r="E39" s="5"/>
      <c r="F39" s="1"/>
      <c r="G39" s="21"/>
    </row>
    <row r="40" spans="1:7" ht="43.2" x14ac:dyDescent="0.3">
      <c r="A40" s="11" t="s">
        <v>209</v>
      </c>
      <c r="B40" s="11"/>
      <c r="C40" s="12" t="s">
        <v>53</v>
      </c>
      <c r="D40" s="13"/>
      <c r="E40" s="13"/>
      <c r="F40" s="14"/>
    </row>
    <row r="41" spans="1:7" ht="28.8" x14ac:dyDescent="0.3">
      <c r="A41" s="2" t="s">
        <v>8</v>
      </c>
      <c r="B41" s="16" t="s">
        <v>9</v>
      </c>
      <c r="C41" s="5"/>
      <c r="D41" s="5" t="s">
        <v>47</v>
      </c>
      <c r="E41" s="5"/>
      <c r="F41" s="1"/>
      <c r="G41" s="22"/>
    </row>
    <row r="42" spans="1:7" ht="28.8" x14ac:dyDescent="0.3">
      <c r="A42" s="2" t="s">
        <v>10</v>
      </c>
      <c r="B42" s="2" t="s">
        <v>2</v>
      </c>
      <c r="C42" s="5"/>
      <c r="D42" s="5" t="s">
        <v>48</v>
      </c>
      <c r="E42" s="5"/>
      <c r="F42" s="1"/>
    </row>
    <row r="43" spans="1:7" ht="27" customHeight="1" x14ac:dyDescent="0.3">
      <c r="A43" s="29" t="s">
        <v>85</v>
      </c>
      <c r="B43" s="8"/>
      <c r="C43" s="10"/>
      <c r="D43" s="10"/>
      <c r="E43" s="10" t="s">
        <v>68</v>
      </c>
      <c r="F43" s="9">
        <v>10210</v>
      </c>
    </row>
    <row r="44" spans="1:7" ht="27" customHeight="1" x14ac:dyDescent="0.3">
      <c r="A44" s="29" t="s">
        <v>131</v>
      </c>
      <c r="B44" s="8"/>
      <c r="C44" s="10"/>
      <c r="D44" s="10"/>
      <c r="E44" s="10" t="s">
        <v>46</v>
      </c>
      <c r="F44" s="9"/>
    </row>
    <row r="45" spans="1:7" ht="27" customHeight="1" x14ac:dyDescent="0.3">
      <c r="A45" s="29" t="s">
        <v>203</v>
      </c>
      <c r="B45" s="8"/>
      <c r="C45" s="10"/>
      <c r="D45" s="10"/>
      <c r="E45" s="10" t="s">
        <v>50</v>
      </c>
      <c r="F45" s="9"/>
    </row>
    <row r="46" spans="1:7" ht="43.2" x14ac:dyDescent="0.3">
      <c r="A46" s="2" t="s">
        <v>11</v>
      </c>
      <c r="B46" s="16" t="s">
        <v>5</v>
      </c>
      <c r="C46" s="5"/>
      <c r="D46" s="5" t="s">
        <v>49</v>
      </c>
      <c r="E46" s="5"/>
      <c r="F46" s="1"/>
      <c r="G46" s="22"/>
    </row>
    <row r="47" spans="1:7" ht="57.6" x14ac:dyDescent="0.3">
      <c r="A47" s="11" t="s">
        <v>12</v>
      </c>
      <c r="B47" s="11"/>
      <c r="C47" s="12" t="s">
        <v>54</v>
      </c>
      <c r="D47" s="13"/>
      <c r="E47" s="13"/>
      <c r="F47" s="14"/>
    </row>
    <row r="48" spans="1:7" ht="28.8" x14ac:dyDescent="0.3">
      <c r="A48" s="2" t="s">
        <v>13</v>
      </c>
      <c r="B48" s="2" t="s">
        <v>2</v>
      </c>
      <c r="C48" s="5"/>
      <c r="D48" s="5" t="s">
        <v>47</v>
      </c>
      <c r="E48" s="5"/>
      <c r="F48" s="1"/>
      <c r="G48" s="21"/>
    </row>
    <row r="49" spans="1:7" ht="28.8" x14ac:dyDescent="0.3">
      <c r="A49" s="2" t="s">
        <v>14</v>
      </c>
      <c r="B49" s="2" t="s">
        <v>15</v>
      </c>
      <c r="C49" s="5"/>
      <c r="D49" s="5" t="s">
        <v>48</v>
      </c>
      <c r="E49" s="5"/>
      <c r="F49" s="1"/>
      <c r="G49" s="21"/>
    </row>
    <row r="50" spans="1:7" ht="28.8" x14ac:dyDescent="0.3">
      <c r="A50" s="11" t="s">
        <v>16</v>
      </c>
      <c r="B50" s="11"/>
      <c r="C50" s="12" t="s">
        <v>55</v>
      </c>
      <c r="D50" s="13"/>
      <c r="E50" s="13"/>
      <c r="F50" s="14"/>
    </row>
    <row r="51" spans="1:7" ht="28.8" x14ac:dyDescent="0.3">
      <c r="A51" s="2" t="s">
        <v>17</v>
      </c>
      <c r="B51" s="2" t="s">
        <v>2</v>
      </c>
      <c r="C51" s="5"/>
      <c r="D51" s="5" t="s">
        <v>47</v>
      </c>
      <c r="E51" s="5"/>
      <c r="F51" s="1"/>
    </row>
    <row r="52" spans="1:7" x14ac:dyDescent="0.3">
      <c r="A52" s="8" t="s">
        <v>101</v>
      </c>
      <c r="B52" s="8"/>
      <c r="C52" s="10"/>
      <c r="D52" s="10"/>
      <c r="E52" s="10" t="s">
        <v>68</v>
      </c>
      <c r="F52" s="9">
        <v>10650</v>
      </c>
    </row>
    <row r="53" spans="1:7" ht="24.6" x14ac:dyDescent="0.3">
      <c r="A53" s="8" t="s">
        <v>102</v>
      </c>
      <c r="B53" s="8"/>
      <c r="C53" s="10"/>
      <c r="D53" s="10"/>
      <c r="E53" s="10" t="s">
        <v>46</v>
      </c>
      <c r="F53" s="9">
        <v>10300</v>
      </c>
    </row>
    <row r="54" spans="1:7" x14ac:dyDescent="0.3">
      <c r="A54" s="8" t="s">
        <v>103</v>
      </c>
      <c r="B54" s="8"/>
      <c r="C54" s="10"/>
      <c r="D54" s="10"/>
      <c r="E54" s="10" t="s">
        <v>50</v>
      </c>
      <c r="F54" s="9">
        <v>10310</v>
      </c>
    </row>
    <row r="55" spans="1:7" x14ac:dyDescent="0.3">
      <c r="A55" s="8" t="s">
        <v>104</v>
      </c>
      <c r="B55" s="8"/>
      <c r="C55" s="10"/>
      <c r="D55" s="10"/>
      <c r="E55" s="10" t="s">
        <v>52</v>
      </c>
      <c r="F55" s="9">
        <v>10320</v>
      </c>
    </row>
    <row r="56" spans="1:7" ht="24.6" x14ac:dyDescent="0.3">
      <c r="A56" s="8" t="s">
        <v>105</v>
      </c>
      <c r="B56" s="8"/>
      <c r="C56" s="10"/>
      <c r="D56" s="10"/>
      <c r="E56" s="10" t="s">
        <v>98</v>
      </c>
      <c r="F56" s="8" t="s">
        <v>107</v>
      </c>
    </row>
    <row r="57" spans="1:7" x14ac:dyDescent="0.3">
      <c r="A57" s="8" t="s">
        <v>106</v>
      </c>
      <c r="B57" s="8"/>
      <c r="C57" s="10"/>
      <c r="D57" s="10"/>
      <c r="E57" s="10" t="s">
        <v>99</v>
      </c>
      <c r="F57" s="9">
        <v>10340</v>
      </c>
    </row>
    <row r="58" spans="1:7" ht="24.6" x14ac:dyDescent="0.3">
      <c r="A58" s="8" t="s">
        <v>108</v>
      </c>
      <c r="B58" s="8"/>
      <c r="C58" s="10"/>
      <c r="D58" s="10"/>
      <c r="E58" s="10" t="s">
        <v>100</v>
      </c>
      <c r="F58" s="8" t="s">
        <v>109</v>
      </c>
    </row>
    <row r="59" spans="1:7" ht="28.8" x14ac:dyDescent="0.3">
      <c r="A59" s="2" t="s">
        <v>18</v>
      </c>
      <c r="B59" s="2" t="s">
        <v>2</v>
      </c>
      <c r="C59" s="5"/>
      <c r="D59" s="5" t="s">
        <v>48</v>
      </c>
      <c r="E59" s="5"/>
      <c r="F59" s="1"/>
      <c r="G59" s="21"/>
    </row>
    <row r="60" spans="1:7" ht="28.8" x14ac:dyDescent="0.3">
      <c r="A60" s="11" t="s">
        <v>19</v>
      </c>
      <c r="B60" s="11"/>
      <c r="C60" s="12" t="s">
        <v>56</v>
      </c>
      <c r="D60" s="13"/>
      <c r="E60" s="13"/>
      <c r="F60" s="14"/>
    </row>
    <row r="61" spans="1:7" ht="28.8" x14ac:dyDescent="0.3">
      <c r="A61" s="2" t="s">
        <v>20</v>
      </c>
      <c r="B61" s="2" t="s">
        <v>2</v>
      </c>
      <c r="C61" s="5"/>
      <c r="D61" s="5" t="s">
        <v>47</v>
      </c>
      <c r="E61" s="5"/>
      <c r="F61" s="1"/>
    </row>
    <row r="62" spans="1:7" ht="24.6" x14ac:dyDescent="0.3">
      <c r="A62" s="8" t="s">
        <v>90</v>
      </c>
      <c r="B62" s="8"/>
      <c r="C62" s="10"/>
      <c r="D62" s="10"/>
      <c r="E62" s="10" t="s">
        <v>68</v>
      </c>
      <c r="F62" s="9">
        <v>10360</v>
      </c>
    </row>
    <row r="63" spans="1:7" x14ac:dyDescent="0.3">
      <c r="A63" s="8" t="s">
        <v>91</v>
      </c>
      <c r="B63" s="8"/>
      <c r="C63" s="10"/>
      <c r="D63" s="10"/>
      <c r="E63" s="10" t="s">
        <v>46</v>
      </c>
      <c r="F63" s="9">
        <v>10360</v>
      </c>
    </row>
    <row r="64" spans="1:7" ht="24.6" x14ac:dyDescent="0.3">
      <c r="A64" s="8" t="s">
        <v>92</v>
      </c>
      <c r="B64" s="8"/>
      <c r="C64" s="10"/>
      <c r="D64" s="10"/>
      <c r="E64" s="10" t="s">
        <v>50</v>
      </c>
      <c r="F64" s="9">
        <v>10360</v>
      </c>
    </row>
    <row r="65" spans="1:6" ht="24.6" x14ac:dyDescent="0.3">
      <c r="A65" s="8" t="s">
        <v>93</v>
      </c>
      <c r="B65" s="8"/>
      <c r="C65" s="10"/>
      <c r="D65" s="10"/>
      <c r="E65" s="10" t="s">
        <v>52</v>
      </c>
      <c r="F65" s="9">
        <v>10360</v>
      </c>
    </row>
    <row r="66" spans="1:6" x14ac:dyDescent="0.3">
      <c r="A66" s="8" t="s">
        <v>94</v>
      </c>
      <c r="B66" s="8"/>
      <c r="C66" s="10"/>
      <c r="D66" s="10"/>
      <c r="E66" s="10" t="s">
        <v>98</v>
      </c>
      <c r="F66" s="9">
        <v>10360</v>
      </c>
    </row>
    <row r="67" spans="1:6" x14ac:dyDescent="0.3">
      <c r="A67" s="8" t="s">
        <v>95</v>
      </c>
      <c r="B67" s="8"/>
      <c r="C67" s="10"/>
      <c r="D67" s="10"/>
      <c r="E67" s="10" t="s">
        <v>99</v>
      </c>
      <c r="F67" s="9">
        <v>10360</v>
      </c>
    </row>
    <row r="68" spans="1:6" x14ac:dyDescent="0.3">
      <c r="A68" s="8" t="s">
        <v>96</v>
      </c>
      <c r="B68" s="8"/>
      <c r="C68" s="10"/>
      <c r="D68" s="10"/>
      <c r="E68" s="10" t="s">
        <v>100</v>
      </c>
      <c r="F68" s="9">
        <v>10360</v>
      </c>
    </row>
    <row r="69" spans="1:6" x14ac:dyDescent="0.3">
      <c r="A69" s="8" t="s">
        <v>97</v>
      </c>
      <c r="B69" s="8"/>
      <c r="C69" s="10"/>
      <c r="D69" s="10"/>
      <c r="E69" s="10" t="s">
        <v>53</v>
      </c>
      <c r="F69" s="9">
        <v>10360</v>
      </c>
    </row>
    <row r="70" spans="1:6" ht="28.8" x14ac:dyDescent="0.3">
      <c r="A70" s="2" t="s">
        <v>210</v>
      </c>
      <c r="B70" s="2" t="s">
        <v>2</v>
      </c>
      <c r="C70" s="5"/>
      <c r="D70" s="5" t="s">
        <v>48</v>
      </c>
      <c r="E70" s="5"/>
      <c r="F70" s="1"/>
    </row>
    <row r="71" spans="1:6" ht="24.6" x14ac:dyDescent="0.3">
      <c r="A71" s="8" t="s">
        <v>116</v>
      </c>
      <c r="B71" s="8"/>
      <c r="C71" s="10"/>
      <c r="D71" s="10"/>
      <c r="E71" s="10" t="s">
        <v>68</v>
      </c>
      <c r="F71" s="9">
        <v>10370</v>
      </c>
    </row>
    <row r="72" spans="1:6" ht="33" customHeight="1" x14ac:dyDescent="0.3">
      <c r="A72" s="11" t="s">
        <v>21</v>
      </c>
      <c r="B72" s="11"/>
      <c r="C72" s="12" t="s">
        <v>57</v>
      </c>
      <c r="D72" s="13"/>
      <c r="E72" s="13"/>
      <c r="F72" s="14"/>
    </row>
    <row r="73" spans="1:6" ht="41.25" customHeight="1" x14ac:dyDescent="0.3">
      <c r="A73" s="2" t="s">
        <v>22</v>
      </c>
      <c r="B73" s="2" t="s">
        <v>2</v>
      </c>
      <c r="C73" s="5"/>
      <c r="D73" s="5" t="s">
        <v>47</v>
      </c>
      <c r="E73" s="5"/>
      <c r="F73" s="1"/>
    </row>
    <row r="74" spans="1:6" ht="50.25" customHeight="1" x14ac:dyDescent="0.3">
      <c r="A74" s="29" t="s">
        <v>201</v>
      </c>
      <c r="B74" s="8"/>
      <c r="C74" s="10"/>
      <c r="D74" s="10"/>
      <c r="E74" s="10" t="s">
        <v>68</v>
      </c>
      <c r="F74" s="9">
        <v>10790</v>
      </c>
    </row>
    <row r="75" spans="1:6" ht="41.25" customHeight="1" x14ac:dyDescent="0.3">
      <c r="A75" s="29" t="s">
        <v>142</v>
      </c>
      <c r="B75" s="8"/>
      <c r="C75" s="10"/>
      <c r="D75" s="10"/>
      <c r="E75" s="10" t="s">
        <v>46</v>
      </c>
      <c r="F75" s="9">
        <v>25380</v>
      </c>
    </row>
    <row r="76" spans="1:6" ht="25.5" customHeight="1" x14ac:dyDescent="0.3">
      <c r="A76" s="29" t="s">
        <v>143</v>
      </c>
      <c r="B76" s="8"/>
      <c r="C76" s="10"/>
      <c r="D76" s="10"/>
      <c r="E76" s="10" t="s">
        <v>50</v>
      </c>
      <c r="F76" s="20">
        <v>10860</v>
      </c>
    </row>
    <row r="77" spans="1:6" ht="33.75" customHeight="1" x14ac:dyDescent="0.3">
      <c r="A77" s="29" t="s">
        <v>144</v>
      </c>
      <c r="B77" s="8"/>
      <c r="C77" s="10"/>
      <c r="D77" s="10"/>
      <c r="E77" s="10" t="s">
        <v>52</v>
      </c>
      <c r="F77" s="9">
        <v>10800</v>
      </c>
    </row>
    <row r="78" spans="1:6" ht="43.2" x14ac:dyDescent="0.3">
      <c r="A78" s="2" t="s">
        <v>23</v>
      </c>
      <c r="B78" s="2" t="s">
        <v>2</v>
      </c>
      <c r="C78" s="5"/>
      <c r="D78" s="5" t="s">
        <v>48</v>
      </c>
      <c r="E78" s="5"/>
      <c r="F78" s="1"/>
    </row>
    <row r="79" spans="1:6" ht="24.6" x14ac:dyDescent="0.3">
      <c r="A79" s="29" t="s">
        <v>145</v>
      </c>
      <c r="B79" s="8"/>
      <c r="C79" s="10"/>
      <c r="D79" s="10"/>
      <c r="E79" s="10" t="s">
        <v>68</v>
      </c>
      <c r="F79" s="9"/>
    </row>
    <row r="80" spans="1:6" ht="24.6" x14ac:dyDescent="0.3">
      <c r="A80" s="29" t="s">
        <v>146</v>
      </c>
      <c r="B80" s="8"/>
      <c r="C80" s="10"/>
      <c r="D80" s="10"/>
      <c r="E80" s="10" t="s">
        <v>46</v>
      </c>
      <c r="F80" s="9"/>
    </row>
    <row r="81" spans="1:7" ht="24.6" x14ac:dyDescent="0.3">
      <c r="A81" s="29" t="s">
        <v>147</v>
      </c>
      <c r="B81" s="8"/>
      <c r="C81" s="10"/>
      <c r="D81" s="10"/>
      <c r="E81" s="10" t="s">
        <v>50</v>
      </c>
      <c r="F81" s="9"/>
    </row>
    <row r="82" spans="1:7" ht="43.2" x14ac:dyDescent="0.3">
      <c r="A82" s="2" t="s">
        <v>211</v>
      </c>
      <c r="B82" s="2" t="s">
        <v>2</v>
      </c>
      <c r="C82" s="5"/>
      <c r="D82" s="5" t="s">
        <v>49</v>
      </c>
      <c r="E82" s="5"/>
      <c r="F82" s="1"/>
    </row>
    <row r="83" spans="1:7" x14ac:dyDescent="0.3">
      <c r="A83" s="29" t="s">
        <v>139</v>
      </c>
      <c r="B83" s="8"/>
      <c r="C83" s="10"/>
      <c r="D83" s="10"/>
      <c r="E83" s="10" t="s">
        <v>68</v>
      </c>
      <c r="F83" s="9"/>
    </row>
    <row r="84" spans="1:7" x14ac:dyDescent="0.3">
      <c r="A84" s="29" t="s">
        <v>140</v>
      </c>
      <c r="B84" s="8"/>
      <c r="C84" s="10"/>
      <c r="D84" s="10"/>
      <c r="E84" s="10" t="s">
        <v>46</v>
      </c>
      <c r="F84" s="9"/>
    </row>
    <row r="85" spans="1:7" x14ac:dyDescent="0.3">
      <c r="A85" s="29" t="s">
        <v>141</v>
      </c>
      <c r="B85" s="8"/>
      <c r="C85" s="10"/>
      <c r="D85" s="10"/>
      <c r="E85" s="10" t="s">
        <v>50</v>
      </c>
      <c r="F85" s="9"/>
    </row>
    <row r="86" spans="1:7" ht="28.8" x14ac:dyDescent="0.3">
      <c r="A86" s="11" t="s">
        <v>24</v>
      </c>
      <c r="B86" s="11"/>
      <c r="C86" s="12" t="s">
        <v>58</v>
      </c>
      <c r="D86" s="13"/>
      <c r="E86" s="13"/>
      <c r="F86" s="14"/>
    </row>
    <row r="87" spans="1:7" ht="43.2" x14ac:dyDescent="0.3">
      <c r="A87" s="2" t="s">
        <v>25</v>
      </c>
      <c r="B87" s="16" t="s">
        <v>212</v>
      </c>
      <c r="C87" s="5"/>
      <c r="D87" s="5" t="s">
        <v>47</v>
      </c>
      <c r="E87" s="5"/>
      <c r="F87" s="1"/>
      <c r="G87" s="22"/>
    </row>
    <row r="88" spans="1:7" ht="60.6" x14ac:dyDescent="0.3">
      <c r="A88" s="29" t="s">
        <v>219</v>
      </c>
      <c r="B88" s="18"/>
      <c r="C88" s="10"/>
      <c r="D88" s="10"/>
      <c r="E88" s="10" t="s">
        <v>68</v>
      </c>
      <c r="F88" s="9"/>
      <c r="G88" s="35"/>
    </row>
    <row r="89" spans="1:7" x14ac:dyDescent="0.3">
      <c r="A89" s="29" t="s">
        <v>220</v>
      </c>
      <c r="B89" s="18"/>
      <c r="C89" s="10"/>
      <c r="D89" s="10"/>
      <c r="E89" s="10" t="s">
        <v>46</v>
      </c>
      <c r="F89" s="9"/>
      <c r="G89" s="35"/>
    </row>
    <row r="90" spans="1:7" ht="24.6" x14ac:dyDescent="0.3">
      <c r="A90" s="29" t="s">
        <v>221</v>
      </c>
      <c r="B90" s="18"/>
      <c r="C90" s="10"/>
      <c r="D90" s="10"/>
      <c r="E90" s="10" t="s">
        <v>50</v>
      </c>
      <c r="F90" s="9"/>
      <c r="G90" s="35"/>
    </row>
    <row r="91" spans="1:7" ht="28.8" x14ac:dyDescent="0.3">
      <c r="A91" s="11" t="s">
        <v>26</v>
      </c>
      <c r="B91" s="11"/>
      <c r="C91" s="12" t="s">
        <v>59</v>
      </c>
      <c r="D91" s="13"/>
      <c r="E91" s="13"/>
      <c r="F91" s="14"/>
    </row>
    <row r="92" spans="1:7" ht="28.8" x14ac:dyDescent="0.3">
      <c r="A92" s="2" t="s">
        <v>27</v>
      </c>
      <c r="B92" s="2" t="s">
        <v>15</v>
      </c>
      <c r="C92" s="5"/>
      <c r="D92" s="5" t="s">
        <v>47</v>
      </c>
      <c r="E92" s="5"/>
      <c r="F92" s="1"/>
      <c r="G92" s="21"/>
    </row>
    <row r="93" spans="1:7" ht="43.2" x14ac:dyDescent="0.3">
      <c r="A93" s="2" t="s">
        <v>216</v>
      </c>
      <c r="B93" s="2" t="s">
        <v>15</v>
      </c>
      <c r="C93" s="5"/>
      <c r="D93" s="5" t="s">
        <v>48</v>
      </c>
      <c r="E93" s="5"/>
      <c r="F93" s="1"/>
    </row>
    <row r="94" spans="1:7" ht="24.6" x14ac:dyDescent="0.3">
      <c r="A94" s="8" t="s">
        <v>82</v>
      </c>
      <c r="B94" s="8"/>
      <c r="C94" s="10"/>
      <c r="D94" s="10"/>
      <c r="E94" s="10" t="s">
        <v>68</v>
      </c>
      <c r="F94" s="9">
        <v>10420</v>
      </c>
    </row>
    <row r="95" spans="1:7" ht="28.8" x14ac:dyDescent="0.3">
      <c r="A95" s="2" t="s">
        <v>28</v>
      </c>
      <c r="B95" s="2" t="s">
        <v>2</v>
      </c>
      <c r="C95" s="5"/>
      <c r="D95" s="5" t="s">
        <v>49</v>
      </c>
      <c r="E95" s="5"/>
      <c r="F95" s="1"/>
    </row>
    <row r="96" spans="1:7" x14ac:dyDescent="0.3">
      <c r="A96" s="8" t="s">
        <v>117</v>
      </c>
      <c r="B96" s="8"/>
      <c r="C96" s="10"/>
      <c r="D96" s="10"/>
      <c r="E96" s="10" t="s">
        <v>68</v>
      </c>
      <c r="F96" s="9">
        <v>10430</v>
      </c>
    </row>
    <row r="97" spans="1:7" x14ac:dyDescent="0.3">
      <c r="A97" s="8" t="s">
        <v>118</v>
      </c>
      <c r="B97" s="8"/>
      <c r="C97" s="10"/>
      <c r="D97" s="10"/>
      <c r="E97" s="10" t="s">
        <v>46</v>
      </c>
      <c r="F97" s="9">
        <v>10430</v>
      </c>
    </row>
    <row r="98" spans="1:7" ht="43.2" x14ac:dyDescent="0.3">
      <c r="A98" s="36" t="s">
        <v>214</v>
      </c>
      <c r="B98" s="37" t="s">
        <v>215</v>
      </c>
      <c r="C98" s="10"/>
      <c r="D98" s="38" t="s">
        <v>51</v>
      </c>
      <c r="E98" s="10"/>
      <c r="F98" s="9"/>
    </row>
    <row r="99" spans="1:7" x14ac:dyDescent="0.3">
      <c r="A99" s="8"/>
      <c r="B99" s="8"/>
      <c r="C99" s="10"/>
      <c r="D99" s="10"/>
      <c r="E99" s="10"/>
      <c r="F99" s="9"/>
    </row>
    <row r="100" spans="1:7" ht="28.8" x14ac:dyDescent="0.3">
      <c r="A100" s="2" t="s">
        <v>213</v>
      </c>
      <c r="B100" s="16" t="s">
        <v>215</v>
      </c>
      <c r="C100" s="5"/>
      <c r="D100" s="5" t="s">
        <v>60</v>
      </c>
      <c r="E100" s="5"/>
      <c r="F100" s="1"/>
      <c r="G100" s="22"/>
    </row>
    <row r="101" spans="1:7" ht="28.8" x14ac:dyDescent="0.3">
      <c r="A101" s="2" t="s">
        <v>29</v>
      </c>
      <c r="B101" s="2" t="s">
        <v>15</v>
      </c>
      <c r="C101" s="5"/>
      <c r="D101" s="5" t="s">
        <v>61</v>
      </c>
      <c r="E101" s="5"/>
      <c r="F101" s="1"/>
    </row>
    <row r="102" spans="1:7" ht="24.6" x14ac:dyDescent="0.3">
      <c r="A102" s="8" t="s">
        <v>77</v>
      </c>
      <c r="B102" s="8"/>
      <c r="C102" s="10"/>
      <c r="D102" s="10"/>
      <c r="E102" s="10" t="s">
        <v>68</v>
      </c>
      <c r="F102" s="9">
        <v>10890</v>
      </c>
    </row>
    <row r="103" spans="1:7" ht="24.6" x14ac:dyDescent="0.3">
      <c r="A103" s="8" t="s">
        <v>78</v>
      </c>
      <c r="B103" s="8"/>
      <c r="C103" s="10"/>
      <c r="D103" s="10"/>
      <c r="E103" s="10" t="s">
        <v>46</v>
      </c>
      <c r="F103" s="9">
        <v>10890</v>
      </c>
    </row>
    <row r="104" spans="1:7" x14ac:dyDescent="0.3">
      <c r="A104" s="8" t="s">
        <v>79</v>
      </c>
      <c r="B104" s="8"/>
      <c r="C104" s="10"/>
      <c r="D104" s="10"/>
      <c r="E104" s="10" t="s">
        <v>50</v>
      </c>
      <c r="F104" s="9">
        <v>10890</v>
      </c>
    </row>
    <row r="105" spans="1:7" ht="28.8" x14ac:dyDescent="0.3">
      <c r="A105" s="11" t="s">
        <v>30</v>
      </c>
      <c r="B105" s="11"/>
      <c r="C105" s="12" t="s">
        <v>62</v>
      </c>
      <c r="D105" s="13"/>
      <c r="E105" s="13"/>
      <c r="F105" s="14"/>
    </row>
    <row r="106" spans="1:7" ht="28.8" x14ac:dyDescent="0.3">
      <c r="A106" s="2" t="s">
        <v>31</v>
      </c>
      <c r="B106" s="2" t="s">
        <v>2</v>
      </c>
      <c r="C106" s="5"/>
      <c r="D106" s="5" t="s">
        <v>47</v>
      </c>
      <c r="E106" s="5"/>
      <c r="F106" s="1"/>
    </row>
    <row r="107" spans="1:7" x14ac:dyDescent="0.3">
      <c r="A107" s="8" t="s">
        <v>80</v>
      </c>
      <c r="B107" s="8"/>
      <c r="C107" s="10"/>
      <c r="D107" s="10"/>
      <c r="E107" s="10" t="s">
        <v>68</v>
      </c>
      <c r="F107" s="9">
        <v>10460</v>
      </c>
    </row>
    <row r="108" spans="1:7" x14ac:dyDescent="0.3">
      <c r="A108" s="8" t="s">
        <v>81</v>
      </c>
      <c r="B108" s="8"/>
      <c r="C108" s="10"/>
      <c r="D108" s="10"/>
      <c r="E108" s="10" t="s">
        <v>46</v>
      </c>
      <c r="F108" s="9">
        <v>10460</v>
      </c>
    </row>
    <row r="109" spans="1:7" ht="28.8" x14ac:dyDescent="0.3">
      <c r="A109" s="11" t="s">
        <v>32</v>
      </c>
      <c r="B109" s="11"/>
      <c r="C109" s="12" t="s">
        <v>63</v>
      </c>
      <c r="D109" s="13"/>
      <c r="E109" s="13"/>
      <c r="F109" s="14"/>
    </row>
    <row r="110" spans="1:7" ht="43.2" x14ac:dyDescent="0.3">
      <c r="A110" s="2" t="s">
        <v>33</v>
      </c>
      <c r="B110" s="2" t="s">
        <v>15</v>
      </c>
      <c r="C110" s="5"/>
      <c r="D110" s="5" t="s">
        <v>47</v>
      </c>
      <c r="E110" s="5"/>
      <c r="F110" s="1"/>
    </row>
    <row r="111" spans="1:7" ht="24.6" x14ac:dyDescent="0.3">
      <c r="A111" s="29" t="s">
        <v>202</v>
      </c>
      <c r="B111" s="8"/>
      <c r="C111" s="10"/>
      <c r="D111" s="10"/>
      <c r="E111" s="10" t="s">
        <v>68</v>
      </c>
      <c r="F111" s="9">
        <v>10500</v>
      </c>
    </row>
    <row r="112" spans="1:7" ht="43.2" x14ac:dyDescent="0.3">
      <c r="A112" s="2" t="s">
        <v>34</v>
      </c>
      <c r="B112" s="2" t="s">
        <v>2</v>
      </c>
      <c r="C112" s="5"/>
      <c r="D112" s="5" t="s">
        <v>48</v>
      </c>
      <c r="E112" s="5"/>
      <c r="F112" s="1"/>
    </row>
    <row r="113" spans="1:7" ht="24.6" x14ac:dyDescent="0.3">
      <c r="A113" s="29" t="s">
        <v>148</v>
      </c>
      <c r="B113" s="8"/>
      <c r="C113" s="10"/>
      <c r="D113" s="10"/>
      <c r="E113" s="10" t="s">
        <v>68</v>
      </c>
      <c r="F113" s="9"/>
    </row>
    <row r="114" spans="1:7" ht="28.8" x14ac:dyDescent="0.3">
      <c r="A114" s="11" t="s">
        <v>35</v>
      </c>
      <c r="B114" s="11"/>
      <c r="C114" s="12" t="s">
        <v>64</v>
      </c>
      <c r="D114" s="13"/>
      <c r="E114" s="13"/>
      <c r="F114" s="14"/>
    </row>
    <row r="115" spans="1:7" ht="42.6" x14ac:dyDescent="0.3">
      <c r="A115" s="2" t="s">
        <v>36</v>
      </c>
      <c r="B115" s="16" t="s">
        <v>206</v>
      </c>
      <c r="C115" s="5"/>
      <c r="D115" s="5" t="s">
        <v>48</v>
      </c>
      <c r="E115" s="5"/>
      <c r="F115" s="1"/>
      <c r="G115" s="22"/>
    </row>
    <row r="116" spans="1:7" ht="27.6" x14ac:dyDescent="0.3">
      <c r="A116" s="33" t="s">
        <v>204</v>
      </c>
      <c r="B116" s="34"/>
      <c r="C116" s="31"/>
      <c r="D116" s="31"/>
      <c r="E116" s="31"/>
      <c r="F116" s="32"/>
      <c r="G116" s="35"/>
    </row>
    <row r="117" spans="1:7" x14ac:dyDescent="0.3">
      <c r="A117" s="33" t="s">
        <v>205</v>
      </c>
      <c r="B117" s="34"/>
      <c r="C117" s="31"/>
      <c r="D117" s="31"/>
      <c r="E117" s="31"/>
      <c r="F117" s="32"/>
      <c r="G117" s="35"/>
    </row>
    <row r="118" spans="1:7" ht="43.2" x14ac:dyDescent="0.3">
      <c r="A118" s="2" t="s">
        <v>37</v>
      </c>
      <c r="B118" s="2" t="s">
        <v>15</v>
      </c>
      <c r="C118" s="5"/>
      <c r="D118" s="5" t="s">
        <v>49</v>
      </c>
      <c r="E118" s="5"/>
      <c r="F118" s="1"/>
      <c r="G118" s="21"/>
    </row>
    <row r="119" spans="1:7" ht="28.8" x14ac:dyDescent="0.3">
      <c r="A119" s="2" t="s">
        <v>217</v>
      </c>
      <c r="B119" s="2" t="s">
        <v>15</v>
      </c>
      <c r="C119" s="5"/>
      <c r="D119" s="5" t="s">
        <v>51</v>
      </c>
      <c r="E119" s="5"/>
      <c r="F119" s="1"/>
      <c r="G119" s="21"/>
    </row>
    <row r="120" spans="1:7" ht="28.8" x14ac:dyDescent="0.3">
      <c r="A120" s="11" t="s">
        <v>38</v>
      </c>
      <c r="B120" s="11"/>
      <c r="C120" s="12" t="s">
        <v>65</v>
      </c>
      <c r="D120" s="13"/>
      <c r="E120" s="13"/>
      <c r="F120" s="14"/>
    </row>
    <row r="121" spans="1:7" ht="43.2" x14ac:dyDescent="0.3">
      <c r="A121" s="2" t="s">
        <v>218</v>
      </c>
      <c r="B121" s="2" t="s">
        <v>2</v>
      </c>
      <c r="C121" s="5"/>
      <c r="D121" s="5" t="s">
        <v>47</v>
      </c>
      <c r="E121" s="5"/>
      <c r="F121" s="1"/>
    </row>
    <row r="122" spans="1:7" x14ac:dyDescent="0.3">
      <c r="A122" s="29" t="s">
        <v>73</v>
      </c>
      <c r="B122" s="8"/>
      <c r="C122" s="10"/>
      <c r="D122" s="10"/>
      <c r="E122" s="10" t="s">
        <v>68</v>
      </c>
      <c r="F122" s="9">
        <v>10550</v>
      </c>
    </row>
    <row r="123" spans="1:7" ht="24.6" x14ac:dyDescent="0.3">
      <c r="A123" s="29" t="s">
        <v>74</v>
      </c>
      <c r="B123" s="8"/>
      <c r="C123" s="10"/>
      <c r="D123" s="10"/>
      <c r="E123" s="10" t="s">
        <v>46</v>
      </c>
      <c r="F123" s="9">
        <v>10550</v>
      </c>
    </row>
    <row r="124" spans="1:7" x14ac:dyDescent="0.3">
      <c r="A124" s="29" t="s">
        <v>75</v>
      </c>
      <c r="B124" s="8"/>
      <c r="C124" s="10"/>
      <c r="D124" s="10"/>
      <c r="E124" s="10" t="s">
        <v>50</v>
      </c>
      <c r="F124" s="9">
        <v>10550</v>
      </c>
    </row>
    <row r="125" spans="1:7" ht="28.8" x14ac:dyDescent="0.3">
      <c r="A125" s="11" t="s">
        <v>39</v>
      </c>
      <c r="B125" s="11"/>
      <c r="C125" s="12" t="s">
        <v>66</v>
      </c>
      <c r="D125" s="13"/>
      <c r="E125" s="13"/>
      <c r="F125" s="14"/>
    </row>
    <row r="126" spans="1:7" ht="28.8" x14ac:dyDescent="0.3">
      <c r="A126" s="2" t="s">
        <v>40</v>
      </c>
      <c r="B126" s="2" t="s">
        <v>2</v>
      </c>
      <c r="C126" s="5"/>
      <c r="D126" s="5" t="s">
        <v>47</v>
      </c>
      <c r="E126" s="5"/>
      <c r="F126" s="1"/>
    </row>
    <row r="127" spans="1:7" x14ac:dyDescent="0.3">
      <c r="A127" s="8" t="s">
        <v>67</v>
      </c>
      <c r="B127" s="9"/>
      <c r="C127" s="10"/>
      <c r="D127" s="10"/>
      <c r="E127" s="10" t="s">
        <v>68</v>
      </c>
      <c r="F127" s="7">
        <v>10620</v>
      </c>
    </row>
    <row r="128" spans="1:7" x14ac:dyDescent="0.3">
      <c r="A128" s="8" t="s">
        <v>69</v>
      </c>
      <c r="B128" s="9"/>
      <c r="C128" s="9"/>
      <c r="D128" s="9"/>
      <c r="E128" s="10" t="s">
        <v>46</v>
      </c>
      <c r="F128" s="7">
        <v>10600</v>
      </c>
    </row>
    <row r="129" spans="1:6" x14ac:dyDescent="0.3">
      <c r="A129" s="8" t="s">
        <v>70</v>
      </c>
      <c r="B129" s="9"/>
      <c r="C129" s="9"/>
      <c r="D129" s="9"/>
      <c r="E129" s="10" t="s">
        <v>50</v>
      </c>
      <c r="F129" s="7">
        <v>10610</v>
      </c>
    </row>
    <row r="130" spans="1:6" x14ac:dyDescent="0.3">
      <c r="A130" s="8" t="s">
        <v>71</v>
      </c>
      <c r="B130" s="9"/>
      <c r="C130" s="9"/>
      <c r="D130" s="9"/>
      <c r="E130" s="10" t="s">
        <v>52</v>
      </c>
      <c r="F130" s="7">
        <v>10870</v>
      </c>
    </row>
    <row r="131" spans="1:6" x14ac:dyDescent="0.3">
      <c r="A131" s="6"/>
    </row>
    <row r="132" spans="1:6" x14ac:dyDescent="0.3">
      <c r="A132" s="6"/>
    </row>
    <row r="133" spans="1:6" x14ac:dyDescent="0.3">
      <c r="A133" s="6"/>
    </row>
    <row r="134" spans="1:6" x14ac:dyDescent="0.3">
      <c r="A134" s="6" t="s">
        <v>83</v>
      </c>
    </row>
    <row r="135" spans="1:6" x14ac:dyDescent="0.3">
      <c r="A135" s="6"/>
    </row>
    <row r="136" spans="1:6" x14ac:dyDescent="0.3">
      <c r="A136" s="6"/>
    </row>
    <row r="137" spans="1:6" x14ac:dyDescent="0.3">
      <c r="A137" s="6"/>
    </row>
    <row r="138" spans="1:6" x14ac:dyDescent="0.3">
      <c r="A138" s="6"/>
    </row>
    <row r="139" spans="1:6" x14ac:dyDescent="0.3">
      <c r="A139" s="6"/>
    </row>
    <row r="140" spans="1:6" x14ac:dyDescent="0.3">
      <c r="A140" s="6"/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65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workbookViewId="0">
      <selection activeCell="G44" sqref="G44"/>
    </sheetView>
  </sheetViews>
  <sheetFormatPr defaultRowHeight="14.4" x14ac:dyDescent="0.3"/>
  <cols>
    <col min="1" max="1" width="56" customWidth="1"/>
    <col min="4" max="4" width="10.33203125" customWidth="1"/>
  </cols>
  <sheetData>
    <row r="1" spans="1:5" ht="51" customHeight="1" x14ac:dyDescent="0.35">
      <c r="A1" s="112" t="s">
        <v>200</v>
      </c>
      <c r="B1" s="112"/>
      <c r="C1" s="112"/>
      <c r="D1" s="112"/>
      <c r="E1" s="28"/>
    </row>
    <row r="3" spans="1:5" ht="31.8" x14ac:dyDescent="0.3">
      <c r="A3" s="3" t="s">
        <v>41</v>
      </c>
      <c r="B3" s="4" t="s">
        <v>43</v>
      </c>
      <c r="C3" s="4" t="s">
        <v>44</v>
      </c>
      <c r="D3" s="4" t="s">
        <v>45</v>
      </c>
    </row>
    <row r="4" spans="1:5" ht="43.2" x14ac:dyDescent="0.3">
      <c r="A4" s="11" t="s">
        <v>149</v>
      </c>
      <c r="B4" s="26" t="s">
        <v>46</v>
      </c>
      <c r="C4" s="27"/>
      <c r="D4" s="26"/>
    </row>
    <row r="5" spans="1:5" ht="43.2" x14ac:dyDescent="0.3">
      <c r="A5" s="2" t="s">
        <v>150</v>
      </c>
      <c r="B5" s="24"/>
      <c r="C5" s="1">
        <v>1</v>
      </c>
      <c r="D5" s="24"/>
    </row>
    <row r="6" spans="1:5" ht="24.6" x14ac:dyDescent="0.3">
      <c r="A6" s="8" t="s">
        <v>151</v>
      </c>
      <c r="B6" s="19"/>
      <c r="C6" s="9"/>
      <c r="D6" s="19" t="s">
        <v>68</v>
      </c>
    </row>
    <row r="7" spans="1:5" ht="28.8" x14ac:dyDescent="0.3">
      <c r="A7" s="11" t="s">
        <v>152</v>
      </c>
      <c r="B7" s="26" t="s">
        <v>50</v>
      </c>
      <c r="C7" s="27"/>
      <c r="D7" s="26"/>
    </row>
    <row r="8" spans="1:5" ht="43.2" x14ac:dyDescent="0.3">
      <c r="A8" s="2" t="s">
        <v>153</v>
      </c>
      <c r="B8" s="24"/>
      <c r="C8" s="1">
        <v>1</v>
      </c>
      <c r="D8" s="24"/>
    </row>
    <row r="9" spans="1:5" ht="24.6" x14ac:dyDescent="0.3">
      <c r="A9" s="8" t="s">
        <v>154</v>
      </c>
      <c r="B9" s="19"/>
      <c r="C9" s="9"/>
      <c r="D9" s="19" t="s">
        <v>68</v>
      </c>
    </row>
    <row r="10" spans="1:5" ht="43.2" x14ac:dyDescent="0.3">
      <c r="A10" s="11" t="s">
        <v>155</v>
      </c>
      <c r="B10" s="26" t="s">
        <v>98</v>
      </c>
      <c r="C10" s="27"/>
      <c r="D10" s="26"/>
    </row>
    <row r="11" spans="1:5" ht="57.6" x14ac:dyDescent="0.3">
      <c r="A11" s="2" t="s">
        <v>156</v>
      </c>
      <c r="B11" s="24"/>
      <c r="C11" s="1">
        <v>1</v>
      </c>
      <c r="D11" s="24"/>
    </row>
    <row r="12" spans="1:5" ht="24.6" x14ac:dyDescent="0.3">
      <c r="A12" s="8" t="s">
        <v>157</v>
      </c>
      <c r="B12" s="19"/>
      <c r="C12" s="9"/>
      <c r="D12" s="19" t="s">
        <v>68</v>
      </c>
    </row>
    <row r="13" spans="1:5" ht="57.6" x14ac:dyDescent="0.3">
      <c r="A13" s="17" t="s">
        <v>158</v>
      </c>
      <c r="B13" s="25"/>
      <c r="C13" s="23">
        <v>2</v>
      </c>
      <c r="D13" s="25"/>
    </row>
    <row r="14" spans="1:5" x14ac:dyDescent="0.3">
      <c r="A14" s="8" t="s">
        <v>159</v>
      </c>
      <c r="B14" s="19"/>
      <c r="C14" s="9"/>
      <c r="D14" s="19" t="s">
        <v>68</v>
      </c>
    </row>
    <row r="15" spans="1:5" ht="43.2" x14ac:dyDescent="0.3">
      <c r="A15" s="11" t="s">
        <v>160</v>
      </c>
      <c r="B15" s="26" t="s">
        <v>53</v>
      </c>
      <c r="C15" s="27"/>
      <c r="D15" s="26"/>
    </row>
    <row r="16" spans="1:5" ht="57.6" x14ac:dyDescent="0.3">
      <c r="A16" s="2" t="s">
        <v>161</v>
      </c>
      <c r="B16" s="24"/>
      <c r="C16" s="1">
        <v>1</v>
      </c>
      <c r="D16" s="24"/>
    </row>
    <row r="17" spans="1:4" x14ac:dyDescent="0.3">
      <c r="A17" s="8" t="s">
        <v>162</v>
      </c>
      <c r="B17" s="19"/>
      <c r="C17" s="9"/>
      <c r="D17" s="19" t="s">
        <v>68</v>
      </c>
    </row>
    <row r="18" spans="1:4" ht="57.6" x14ac:dyDescent="0.3">
      <c r="A18" s="11" t="s">
        <v>163</v>
      </c>
      <c r="B18" s="26" t="s">
        <v>54</v>
      </c>
      <c r="C18" s="27"/>
      <c r="D18" s="26"/>
    </row>
    <row r="19" spans="1:4" ht="100.8" x14ac:dyDescent="0.3">
      <c r="A19" s="2" t="s">
        <v>164</v>
      </c>
      <c r="B19" s="24"/>
      <c r="C19" s="1">
        <v>1</v>
      </c>
      <c r="D19" s="24"/>
    </row>
    <row r="20" spans="1:4" ht="24.6" x14ac:dyDescent="0.3">
      <c r="A20" s="8" t="s">
        <v>165</v>
      </c>
      <c r="B20" s="19"/>
      <c r="C20" s="9"/>
      <c r="D20" s="19" t="s">
        <v>68</v>
      </c>
    </row>
    <row r="21" spans="1:4" ht="28.8" x14ac:dyDescent="0.3">
      <c r="A21" s="11" t="s">
        <v>166</v>
      </c>
      <c r="B21" s="26" t="s">
        <v>55</v>
      </c>
      <c r="C21" s="27"/>
      <c r="D21" s="26"/>
    </row>
    <row r="22" spans="1:4" ht="43.2" x14ac:dyDescent="0.3">
      <c r="A22" s="2" t="s">
        <v>167</v>
      </c>
      <c r="B22" s="24"/>
      <c r="C22" s="1">
        <v>1</v>
      </c>
      <c r="D22" s="24"/>
    </row>
    <row r="23" spans="1:4" ht="24.6" x14ac:dyDescent="0.3">
      <c r="A23" s="8" t="s">
        <v>168</v>
      </c>
      <c r="B23" s="19"/>
      <c r="C23" s="9"/>
      <c r="D23" s="19" t="s">
        <v>68</v>
      </c>
    </row>
    <row r="24" spans="1:4" ht="24.6" x14ac:dyDescent="0.3">
      <c r="A24" s="8" t="s">
        <v>169</v>
      </c>
      <c r="B24" s="19"/>
      <c r="C24" s="9"/>
      <c r="D24" s="19" t="s">
        <v>46</v>
      </c>
    </row>
    <row r="25" spans="1:4" ht="24.6" x14ac:dyDescent="0.3">
      <c r="A25" s="8" t="s">
        <v>170</v>
      </c>
      <c r="B25" s="19"/>
      <c r="C25" s="9"/>
      <c r="D25" s="19" t="s">
        <v>50</v>
      </c>
    </row>
    <row r="26" spans="1:4" ht="24.6" x14ac:dyDescent="0.3">
      <c r="A26" s="8" t="s">
        <v>171</v>
      </c>
      <c r="B26" s="19"/>
      <c r="C26" s="9"/>
      <c r="D26" s="19" t="s">
        <v>52</v>
      </c>
    </row>
    <row r="27" spans="1:4" x14ac:dyDescent="0.3">
      <c r="A27" s="8" t="s">
        <v>172</v>
      </c>
      <c r="B27" s="19"/>
      <c r="C27" s="9"/>
      <c r="D27" s="19" t="s">
        <v>98</v>
      </c>
    </row>
    <row r="28" spans="1:4" ht="43.2" x14ac:dyDescent="0.3">
      <c r="A28" s="2" t="s">
        <v>173</v>
      </c>
      <c r="B28" s="24"/>
      <c r="C28" s="1">
        <v>2</v>
      </c>
      <c r="D28" s="24"/>
    </row>
    <row r="29" spans="1:4" ht="24.6" x14ac:dyDescent="0.3">
      <c r="A29" s="8" t="s">
        <v>174</v>
      </c>
      <c r="B29" s="19"/>
      <c r="C29" s="9"/>
      <c r="D29" s="19" t="s">
        <v>68</v>
      </c>
    </row>
    <row r="30" spans="1:4" ht="28.8" x14ac:dyDescent="0.3">
      <c r="A30" s="11" t="s">
        <v>175</v>
      </c>
      <c r="B30" s="26" t="s">
        <v>198</v>
      </c>
      <c r="C30" s="27"/>
      <c r="D30" s="26"/>
    </row>
    <row r="31" spans="1:4" ht="43.2" x14ac:dyDescent="0.3">
      <c r="A31" s="2" t="s">
        <v>176</v>
      </c>
      <c r="B31" s="24"/>
      <c r="C31" s="1">
        <v>1</v>
      </c>
      <c r="D31" s="24"/>
    </row>
    <row r="32" spans="1:4" x14ac:dyDescent="0.3">
      <c r="A32" s="8" t="s">
        <v>177</v>
      </c>
      <c r="B32" s="19"/>
      <c r="C32" s="9"/>
      <c r="D32" s="19" t="s">
        <v>68</v>
      </c>
    </row>
    <row r="33" spans="1:4" x14ac:dyDescent="0.3">
      <c r="A33" s="8" t="s">
        <v>178</v>
      </c>
      <c r="B33" s="19"/>
      <c r="C33" s="9"/>
      <c r="D33" s="19" t="s">
        <v>46</v>
      </c>
    </row>
    <row r="34" spans="1:4" ht="24.6" x14ac:dyDescent="0.3">
      <c r="A34" s="8" t="s">
        <v>179</v>
      </c>
      <c r="B34" s="19"/>
      <c r="C34" s="9"/>
      <c r="D34" s="19" t="s">
        <v>50</v>
      </c>
    </row>
    <row r="35" spans="1:4" ht="57.6" x14ac:dyDescent="0.3">
      <c r="A35" s="2" t="s">
        <v>180</v>
      </c>
      <c r="B35" s="24"/>
      <c r="C35" s="1">
        <v>2</v>
      </c>
      <c r="D35" s="24"/>
    </row>
    <row r="36" spans="1:4" x14ac:dyDescent="0.3">
      <c r="A36" s="8" t="s">
        <v>181</v>
      </c>
      <c r="B36" s="19"/>
      <c r="C36" s="9"/>
      <c r="D36" s="19" t="s">
        <v>68</v>
      </c>
    </row>
    <row r="37" spans="1:4" ht="43.2" x14ac:dyDescent="0.3">
      <c r="A37" s="11" t="s">
        <v>182</v>
      </c>
      <c r="B37" s="26" t="s">
        <v>56</v>
      </c>
      <c r="C37" s="27"/>
      <c r="D37" s="26"/>
    </row>
    <row r="38" spans="1:4" ht="43.2" x14ac:dyDescent="0.3">
      <c r="A38" s="2" t="s">
        <v>183</v>
      </c>
      <c r="B38" s="24"/>
      <c r="C38" s="1">
        <v>1</v>
      </c>
      <c r="D38" s="24"/>
    </row>
    <row r="39" spans="1:4" ht="59.25" customHeight="1" x14ac:dyDescent="0.3">
      <c r="A39" s="8" t="s">
        <v>184</v>
      </c>
      <c r="B39" s="19"/>
      <c r="C39" s="9"/>
      <c r="D39" s="19" t="s">
        <v>68</v>
      </c>
    </row>
    <row r="40" spans="1:4" ht="43.2" x14ac:dyDescent="0.3">
      <c r="A40" s="11" t="s">
        <v>185</v>
      </c>
      <c r="B40" s="26" t="s">
        <v>57</v>
      </c>
      <c r="C40" s="27"/>
      <c r="D40" s="26"/>
    </row>
    <row r="41" spans="1:4" ht="57.6" x14ac:dyDescent="0.3">
      <c r="A41" s="2" t="s">
        <v>186</v>
      </c>
      <c r="B41" s="24"/>
      <c r="C41" s="1">
        <v>3</v>
      </c>
      <c r="D41" s="24"/>
    </row>
    <row r="42" spans="1:4" ht="24.6" x14ac:dyDescent="0.3">
      <c r="A42" s="8" t="s">
        <v>187</v>
      </c>
      <c r="B42" s="19"/>
      <c r="C42" s="9"/>
      <c r="D42" s="19" t="s">
        <v>68</v>
      </c>
    </row>
    <row r="43" spans="1:4" ht="28.8" x14ac:dyDescent="0.3">
      <c r="A43" s="11" t="s">
        <v>188</v>
      </c>
      <c r="B43" s="26" t="s">
        <v>59</v>
      </c>
      <c r="C43" s="27"/>
      <c r="D43" s="26"/>
    </row>
    <row r="44" spans="1:4" ht="57.6" x14ac:dyDescent="0.3">
      <c r="A44" s="2" t="s">
        <v>189</v>
      </c>
      <c r="B44" s="24"/>
      <c r="C44" s="1">
        <v>1</v>
      </c>
      <c r="D44" s="24"/>
    </row>
    <row r="45" spans="1:4" x14ac:dyDescent="0.3">
      <c r="A45" s="8" t="s">
        <v>190</v>
      </c>
      <c r="B45" s="19"/>
      <c r="C45" s="9"/>
      <c r="D45" s="19" t="s">
        <v>68</v>
      </c>
    </row>
    <row r="46" spans="1:4" ht="28.8" x14ac:dyDescent="0.3">
      <c r="A46" s="11" t="s">
        <v>191</v>
      </c>
      <c r="B46" s="26" t="s">
        <v>63</v>
      </c>
      <c r="C46" s="27"/>
      <c r="D46" s="26"/>
    </row>
    <row r="47" spans="1:4" ht="43.2" x14ac:dyDescent="0.3">
      <c r="A47" s="2" t="s">
        <v>192</v>
      </c>
      <c r="B47" s="24"/>
      <c r="C47" s="1">
        <v>1</v>
      </c>
      <c r="D47" s="24"/>
    </row>
    <row r="48" spans="1:4" ht="43.5" customHeight="1" x14ac:dyDescent="0.3">
      <c r="A48" s="8" t="s">
        <v>193</v>
      </c>
      <c r="B48" s="19"/>
      <c r="C48" s="9"/>
      <c r="D48" s="19" t="s">
        <v>68</v>
      </c>
    </row>
    <row r="49" spans="1:4" x14ac:dyDescent="0.3">
      <c r="A49" s="11" t="s">
        <v>194</v>
      </c>
      <c r="B49" s="26" t="s">
        <v>199</v>
      </c>
      <c r="C49" s="27"/>
      <c r="D49" s="26"/>
    </row>
    <row r="50" spans="1:4" x14ac:dyDescent="0.3">
      <c r="A50" s="8" t="s">
        <v>195</v>
      </c>
      <c r="B50" s="19"/>
      <c r="C50" s="9"/>
      <c r="D50" s="19" t="s">
        <v>68</v>
      </c>
    </row>
    <row r="51" spans="1:4" x14ac:dyDescent="0.3">
      <c r="A51" s="8" t="s">
        <v>196</v>
      </c>
      <c r="B51" s="19"/>
      <c r="C51" s="9"/>
      <c r="D51" s="19" t="s">
        <v>46</v>
      </c>
    </row>
    <row r="52" spans="1:4" x14ac:dyDescent="0.3">
      <c r="A52" s="8" t="s">
        <v>197</v>
      </c>
      <c r="B52" s="19"/>
      <c r="C52" s="9"/>
      <c r="D52" s="19" t="s">
        <v>50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5"/>
  <sheetViews>
    <sheetView tabSelected="1" workbookViewId="0">
      <selection activeCell="A5" sqref="A5:E5"/>
    </sheetView>
  </sheetViews>
  <sheetFormatPr defaultRowHeight="14.4" x14ac:dyDescent="0.3"/>
  <cols>
    <col min="1" max="1" width="65.5546875" customWidth="1"/>
    <col min="2" max="2" width="12.33203125" customWidth="1"/>
    <col min="3" max="3" width="14.33203125" customWidth="1"/>
    <col min="4" max="4" width="11.88671875" customWidth="1"/>
    <col min="5" max="5" width="14.6640625" customWidth="1"/>
    <col min="6" max="6" width="9.109375" bestFit="1" customWidth="1"/>
  </cols>
  <sheetData>
    <row r="1" spans="1:8" x14ac:dyDescent="0.3">
      <c r="D1" s="39" t="s">
        <v>663</v>
      </c>
      <c r="E1" s="39"/>
    </row>
    <row r="2" spans="1:8" x14ac:dyDescent="0.3">
      <c r="D2" s="39" t="s">
        <v>557</v>
      </c>
      <c r="E2" s="39"/>
    </row>
    <row r="3" spans="1:8" x14ac:dyDescent="0.3">
      <c r="D3" s="39" t="s">
        <v>558</v>
      </c>
      <c r="E3" s="39"/>
    </row>
    <row r="4" spans="1:8" x14ac:dyDescent="0.3">
      <c r="D4" s="39" t="s">
        <v>731</v>
      </c>
      <c r="E4" s="39"/>
    </row>
    <row r="5" spans="1:8" ht="15.6" x14ac:dyDescent="0.3">
      <c r="A5" s="113" t="s">
        <v>556</v>
      </c>
      <c r="B5" s="114"/>
      <c r="C5" s="114"/>
      <c r="D5" s="114"/>
      <c r="E5" s="115"/>
    </row>
    <row r="6" spans="1:8" ht="41.4" x14ac:dyDescent="0.3">
      <c r="A6" s="40" t="s">
        <v>457</v>
      </c>
      <c r="B6" s="109" t="s">
        <v>505</v>
      </c>
      <c r="C6" s="109" t="s">
        <v>455</v>
      </c>
      <c r="D6" s="109" t="s">
        <v>456</v>
      </c>
      <c r="E6" s="110" t="s">
        <v>664</v>
      </c>
    </row>
    <row r="7" spans="1:8" ht="15.6" x14ac:dyDescent="0.3">
      <c r="A7" s="80" t="s">
        <v>553</v>
      </c>
      <c r="B7" s="98">
        <v>704</v>
      </c>
      <c r="C7" s="81"/>
      <c r="D7" s="81"/>
      <c r="E7" s="82">
        <f>E8+E29+E34+E39+E48+E59+E112+E128+E150+E155+E183+E194+E210+E229+E236</f>
        <v>95520374.090000004</v>
      </c>
    </row>
    <row r="8" spans="1:8" ht="28.2" x14ac:dyDescent="0.3">
      <c r="A8" s="84" t="s">
        <v>296</v>
      </c>
      <c r="B8" s="84"/>
      <c r="C8" s="85" t="s">
        <v>222</v>
      </c>
      <c r="D8" s="58"/>
      <c r="E8" s="86">
        <f>E9+E25</f>
        <v>2479784</v>
      </c>
      <c r="F8" s="69"/>
      <c r="G8" s="69"/>
      <c r="H8" s="69"/>
    </row>
    <row r="9" spans="1:8" ht="28.8" x14ac:dyDescent="0.3">
      <c r="A9" s="87" t="s">
        <v>484</v>
      </c>
      <c r="B9" s="87"/>
      <c r="C9" s="88" t="s">
        <v>229</v>
      </c>
      <c r="D9" s="89"/>
      <c r="E9" s="90">
        <f>E10</f>
        <v>2464784</v>
      </c>
    </row>
    <row r="10" spans="1:8" ht="28.2" x14ac:dyDescent="0.3">
      <c r="A10" s="44" t="s">
        <v>351</v>
      </c>
      <c r="B10" s="44"/>
      <c r="C10" s="64" t="s">
        <v>230</v>
      </c>
      <c r="D10" s="48"/>
      <c r="E10" s="53">
        <f>E11+E13+E19+E15+E17+E21+E23</f>
        <v>2464784</v>
      </c>
    </row>
    <row r="11" spans="1:8" ht="28.2" x14ac:dyDescent="0.3">
      <c r="A11" s="46" t="s">
        <v>310</v>
      </c>
      <c r="B11" s="46"/>
      <c r="C11" s="51" t="s">
        <v>295</v>
      </c>
      <c r="D11" s="47"/>
      <c r="E11" s="55">
        <f>E12</f>
        <v>1046149</v>
      </c>
    </row>
    <row r="12" spans="1:8" ht="28.2" x14ac:dyDescent="0.3">
      <c r="A12" s="46" t="s">
        <v>449</v>
      </c>
      <c r="B12" s="46"/>
      <c r="C12" s="51"/>
      <c r="D12" s="47">
        <v>600</v>
      </c>
      <c r="E12" s="55">
        <v>1046149</v>
      </c>
    </row>
    <row r="13" spans="1:8" ht="42" x14ac:dyDescent="0.3">
      <c r="A13" s="46" t="s">
        <v>563</v>
      </c>
      <c r="B13" s="46"/>
      <c r="C13" s="51" t="s">
        <v>564</v>
      </c>
      <c r="D13" s="47"/>
      <c r="E13" s="55">
        <f>E14</f>
        <v>100000</v>
      </c>
    </row>
    <row r="14" spans="1:8" ht="28.2" x14ac:dyDescent="0.3">
      <c r="A14" s="104" t="s">
        <v>566</v>
      </c>
      <c r="B14" s="46"/>
      <c r="C14" s="51"/>
      <c r="D14" s="47">
        <v>600</v>
      </c>
      <c r="E14" s="55">
        <v>100000</v>
      </c>
    </row>
    <row r="15" spans="1:8" ht="28.2" x14ac:dyDescent="0.3">
      <c r="A15" s="104" t="s">
        <v>667</v>
      </c>
      <c r="B15" s="46"/>
      <c r="C15" s="51" t="s">
        <v>668</v>
      </c>
      <c r="D15" s="47"/>
      <c r="E15" s="55">
        <f>E16</f>
        <v>49000</v>
      </c>
    </row>
    <row r="16" spans="1:8" ht="28.2" x14ac:dyDescent="0.3">
      <c r="A16" s="104" t="s">
        <v>566</v>
      </c>
      <c r="B16" s="46"/>
      <c r="C16" s="51"/>
      <c r="D16" s="47">
        <v>600</v>
      </c>
      <c r="E16" s="55">
        <v>49000</v>
      </c>
    </row>
    <row r="17" spans="1:5" ht="28.2" x14ac:dyDescent="0.3">
      <c r="A17" s="104" t="s">
        <v>667</v>
      </c>
      <c r="B17" s="46"/>
      <c r="C17" s="51" t="s">
        <v>671</v>
      </c>
      <c r="D17" s="47"/>
      <c r="E17" s="55">
        <f>E18</f>
        <v>45000</v>
      </c>
    </row>
    <row r="18" spans="1:5" ht="28.2" x14ac:dyDescent="0.3">
      <c r="A18" s="46" t="s">
        <v>449</v>
      </c>
      <c r="B18" s="46"/>
      <c r="C18" s="51"/>
      <c r="D18" s="47">
        <v>600</v>
      </c>
      <c r="E18" s="55">
        <v>45000</v>
      </c>
    </row>
    <row r="19" spans="1:5" ht="28.2" x14ac:dyDescent="0.3">
      <c r="A19" s="104" t="s">
        <v>567</v>
      </c>
      <c r="B19" s="46"/>
      <c r="C19" s="51" t="s">
        <v>565</v>
      </c>
      <c r="D19" s="47"/>
      <c r="E19" s="55">
        <f>E20</f>
        <v>961130</v>
      </c>
    </row>
    <row r="20" spans="1:5" ht="28.2" x14ac:dyDescent="0.3">
      <c r="A20" s="104" t="s">
        <v>566</v>
      </c>
      <c r="B20" s="46"/>
      <c r="C20" s="51"/>
      <c r="D20" s="47">
        <v>600</v>
      </c>
      <c r="E20" s="55">
        <v>961130</v>
      </c>
    </row>
    <row r="21" spans="1:5" ht="28.2" x14ac:dyDescent="0.3">
      <c r="A21" s="104" t="s">
        <v>672</v>
      </c>
      <c r="B21" s="46"/>
      <c r="C21" s="51" t="s">
        <v>669</v>
      </c>
      <c r="D21" s="47"/>
      <c r="E21" s="55">
        <f>E22</f>
        <v>248000</v>
      </c>
    </row>
    <row r="22" spans="1:5" ht="28.2" x14ac:dyDescent="0.3">
      <c r="A22" s="46" t="s">
        <v>449</v>
      </c>
      <c r="B22" s="46"/>
      <c r="C22" s="51"/>
      <c r="D22" s="47">
        <v>600</v>
      </c>
      <c r="E22" s="55">
        <v>248000</v>
      </c>
    </row>
    <row r="23" spans="1:5" ht="28.2" x14ac:dyDescent="0.3">
      <c r="A23" s="46" t="s">
        <v>673</v>
      </c>
      <c r="B23" s="46"/>
      <c r="C23" s="51" t="s">
        <v>670</v>
      </c>
      <c r="D23" s="47"/>
      <c r="E23" s="55">
        <f>E24</f>
        <v>15505</v>
      </c>
    </row>
    <row r="24" spans="1:5" ht="28.2" x14ac:dyDescent="0.3">
      <c r="A24" s="46" t="s">
        <v>449</v>
      </c>
      <c r="B24" s="46"/>
      <c r="C24" s="51"/>
      <c r="D24" s="47">
        <v>600</v>
      </c>
      <c r="E24" s="55">
        <v>15505</v>
      </c>
    </row>
    <row r="25" spans="1:5" ht="43.2" x14ac:dyDescent="0.3">
      <c r="A25" s="87" t="s">
        <v>485</v>
      </c>
      <c r="B25" s="87"/>
      <c r="C25" s="88" t="s">
        <v>352</v>
      </c>
      <c r="D25" s="92"/>
      <c r="E25" s="90">
        <f>E26</f>
        <v>15000</v>
      </c>
    </row>
    <row r="26" spans="1:5" ht="28.2" x14ac:dyDescent="0.3">
      <c r="A26" s="44" t="s">
        <v>409</v>
      </c>
      <c r="B26" s="44"/>
      <c r="C26" s="64" t="s">
        <v>294</v>
      </c>
      <c r="D26" s="42"/>
      <c r="E26" s="53">
        <f>E27</f>
        <v>15000</v>
      </c>
    </row>
    <row r="27" spans="1:5" ht="28.2" x14ac:dyDescent="0.3">
      <c r="A27" s="46" t="s">
        <v>475</v>
      </c>
      <c r="B27" s="46"/>
      <c r="C27" s="51" t="s">
        <v>476</v>
      </c>
      <c r="D27" s="42"/>
      <c r="E27" s="55">
        <f>E28</f>
        <v>15000</v>
      </c>
    </row>
    <row r="28" spans="1:5" ht="28.2" x14ac:dyDescent="0.3">
      <c r="A28" s="46" t="s">
        <v>449</v>
      </c>
      <c r="B28" s="46"/>
      <c r="C28" s="51"/>
      <c r="D28" s="42">
        <v>600</v>
      </c>
      <c r="E28" s="55">
        <v>15000</v>
      </c>
    </row>
    <row r="29" spans="1:5" ht="28.2" x14ac:dyDescent="0.3">
      <c r="A29" s="84" t="s">
        <v>311</v>
      </c>
      <c r="B29" s="84"/>
      <c r="C29" s="93" t="s">
        <v>231</v>
      </c>
      <c r="D29" s="58"/>
      <c r="E29" s="86">
        <f>E30</f>
        <v>80000</v>
      </c>
    </row>
    <row r="30" spans="1:5" ht="28.8" x14ac:dyDescent="0.3">
      <c r="A30" s="87" t="s">
        <v>312</v>
      </c>
      <c r="B30" s="87"/>
      <c r="C30" s="102" t="s">
        <v>232</v>
      </c>
      <c r="D30" s="89"/>
      <c r="E30" s="90">
        <f>E31</f>
        <v>80000</v>
      </c>
    </row>
    <row r="31" spans="1:5" x14ac:dyDescent="0.3">
      <c r="A31" s="44" t="s">
        <v>420</v>
      </c>
      <c r="B31" s="44"/>
      <c r="C31" s="65" t="s">
        <v>417</v>
      </c>
      <c r="D31" s="42"/>
      <c r="E31" s="53">
        <f>E32</f>
        <v>80000</v>
      </c>
    </row>
    <row r="32" spans="1:5" ht="28.2" x14ac:dyDescent="0.3">
      <c r="A32" s="46" t="s">
        <v>436</v>
      </c>
      <c r="B32" s="46"/>
      <c r="C32" s="51" t="s">
        <v>437</v>
      </c>
      <c r="D32" s="42"/>
      <c r="E32" s="55">
        <f>E33</f>
        <v>80000</v>
      </c>
    </row>
    <row r="33" spans="1:5" ht="28.2" x14ac:dyDescent="0.3">
      <c r="A33" s="46" t="s">
        <v>451</v>
      </c>
      <c r="B33" s="46"/>
      <c r="C33" s="64"/>
      <c r="D33" s="42">
        <v>200</v>
      </c>
      <c r="E33" s="55">
        <v>80000</v>
      </c>
    </row>
    <row r="34" spans="1:5" ht="42" x14ac:dyDescent="0.3">
      <c r="A34" s="94" t="s">
        <v>338</v>
      </c>
      <c r="B34" s="94"/>
      <c r="C34" s="93" t="s">
        <v>238</v>
      </c>
      <c r="D34" s="58"/>
      <c r="E34" s="86">
        <f>E35</f>
        <v>200000</v>
      </c>
    </row>
    <row r="35" spans="1:5" ht="43.2" x14ac:dyDescent="0.3">
      <c r="A35" s="95" t="s">
        <v>488</v>
      </c>
      <c r="B35" s="95"/>
      <c r="C35" s="102" t="s">
        <v>239</v>
      </c>
      <c r="D35" s="92"/>
      <c r="E35" s="90">
        <f>E36</f>
        <v>200000</v>
      </c>
    </row>
    <row r="36" spans="1:5" ht="28.2" x14ac:dyDescent="0.3">
      <c r="A36" s="100" t="s">
        <v>374</v>
      </c>
      <c r="B36" s="100"/>
      <c r="C36" s="65" t="s">
        <v>240</v>
      </c>
      <c r="D36" s="42"/>
      <c r="E36" s="53">
        <f>E37</f>
        <v>200000</v>
      </c>
    </row>
    <row r="37" spans="1:5" ht="28.2" x14ac:dyDescent="0.3">
      <c r="A37" s="101" t="s">
        <v>510</v>
      </c>
      <c r="B37" s="50"/>
      <c r="C37" s="51" t="s">
        <v>511</v>
      </c>
      <c r="D37" s="42"/>
      <c r="E37" s="55">
        <f>E38</f>
        <v>200000</v>
      </c>
    </row>
    <row r="38" spans="1:5" ht="28.2" x14ac:dyDescent="0.3">
      <c r="A38" s="46" t="s">
        <v>451</v>
      </c>
      <c r="B38" s="46"/>
      <c r="C38" s="51"/>
      <c r="D38" s="42">
        <v>200</v>
      </c>
      <c r="E38" s="55">
        <v>200000</v>
      </c>
    </row>
    <row r="39" spans="1:5" ht="42" x14ac:dyDescent="0.3">
      <c r="A39" s="84" t="s">
        <v>489</v>
      </c>
      <c r="B39" s="84"/>
      <c r="C39" s="93" t="s">
        <v>241</v>
      </c>
      <c r="D39" s="58"/>
      <c r="E39" s="86">
        <f>E40+E44</f>
        <v>36000</v>
      </c>
    </row>
    <row r="40" spans="1:5" ht="43.2" x14ac:dyDescent="0.3">
      <c r="A40" s="87" t="s">
        <v>490</v>
      </c>
      <c r="B40" s="87"/>
      <c r="C40" s="88" t="s">
        <v>242</v>
      </c>
      <c r="D40" s="92"/>
      <c r="E40" s="90">
        <f>E41</f>
        <v>15000</v>
      </c>
    </row>
    <row r="41" spans="1:5" ht="42" x14ac:dyDescent="0.3">
      <c r="A41" s="44" t="s">
        <v>375</v>
      </c>
      <c r="B41" s="44"/>
      <c r="C41" s="64" t="s">
        <v>243</v>
      </c>
      <c r="D41" s="42"/>
      <c r="E41" s="53">
        <f>E42</f>
        <v>15000</v>
      </c>
    </row>
    <row r="42" spans="1:5" ht="28.2" x14ac:dyDescent="0.3">
      <c r="A42" s="46" t="s">
        <v>322</v>
      </c>
      <c r="B42" s="46"/>
      <c r="C42" s="51" t="s">
        <v>568</v>
      </c>
      <c r="D42" s="42"/>
      <c r="E42" s="55">
        <f>E43</f>
        <v>15000</v>
      </c>
    </row>
    <row r="43" spans="1:5" ht="28.2" x14ac:dyDescent="0.3">
      <c r="A43" s="46" t="s">
        <v>460</v>
      </c>
      <c r="B43" s="46"/>
      <c r="C43" s="51"/>
      <c r="D43" s="42">
        <v>200</v>
      </c>
      <c r="E43" s="55">
        <v>15000</v>
      </c>
    </row>
    <row r="44" spans="1:5" ht="43.2" x14ac:dyDescent="0.3">
      <c r="A44" s="87" t="s">
        <v>491</v>
      </c>
      <c r="B44" s="87"/>
      <c r="C44" s="87" t="s">
        <v>477</v>
      </c>
      <c r="D44" s="92"/>
      <c r="E44" s="90">
        <f>E45</f>
        <v>21000</v>
      </c>
    </row>
    <row r="45" spans="1:5" ht="42" x14ac:dyDescent="0.3">
      <c r="A45" s="44" t="s">
        <v>492</v>
      </c>
      <c r="B45" s="44"/>
      <c r="C45" s="65" t="s">
        <v>478</v>
      </c>
      <c r="D45" s="47"/>
      <c r="E45" s="53">
        <f>E46</f>
        <v>21000</v>
      </c>
    </row>
    <row r="46" spans="1:5" ht="28.2" x14ac:dyDescent="0.3">
      <c r="A46" s="46" t="s">
        <v>479</v>
      </c>
      <c r="B46" s="46"/>
      <c r="C46" s="66" t="s">
        <v>480</v>
      </c>
      <c r="D46" s="47"/>
      <c r="E46" s="55">
        <f>E47</f>
        <v>21000</v>
      </c>
    </row>
    <row r="47" spans="1:5" ht="28.2" x14ac:dyDescent="0.3">
      <c r="A47" s="46" t="s">
        <v>460</v>
      </c>
      <c r="B47" s="46"/>
      <c r="C47" s="66"/>
      <c r="D47" s="47">
        <v>200</v>
      </c>
      <c r="E47" s="55">
        <v>21000</v>
      </c>
    </row>
    <row r="48" spans="1:5" ht="55.8" x14ac:dyDescent="0.3">
      <c r="A48" s="84" t="s">
        <v>323</v>
      </c>
      <c r="B48" s="84"/>
      <c r="C48" s="93" t="s">
        <v>246</v>
      </c>
      <c r="D48" s="58"/>
      <c r="E48" s="86">
        <f>E49+E53</f>
        <v>1358312</v>
      </c>
    </row>
    <row r="49" spans="1:5" ht="43.2" x14ac:dyDescent="0.3">
      <c r="A49" s="87" t="s">
        <v>324</v>
      </c>
      <c r="B49" s="87"/>
      <c r="C49" s="88" t="s">
        <v>247</v>
      </c>
      <c r="D49" s="92"/>
      <c r="E49" s="90">
        <f>E50</f>
        <v>141510</v>
      </c>
    </row>
    <row r="50" spans="1:5" ht="55.8" x14ac:dyDescent="0.3">
      <c r="A50" s="44" t="s">
        <v>464</v>
      </c>
      <c r="B50" s="44"/>
      <c r="C50" s="64" t="s">
        <v>370</v>
      </c>
      <c r="D50" s="42"/>
      <c r="E50" s="53">
        <f>E51</f>
        <v>141510</v>
      </c>
    </row>
    <row r="51" spans="1:5" ht="28.2" x14ac:dyDescent="0.3">
      <c r="A51" s="46" t="s">
        <v>325</v>
      </c>
      <c r="B51" s="46"/>
      <c r="C51" s="51" t="s">
        <v>400</v>
      </c>
      <c r="D51" s="42"/>
      <c r="E51" s="55">
        <f>E52</f>
        <v>141510</v>
      </c>
    </row>
    <row r="52" spans="1:5" ht="28.2" x14ac:dyDescent="0.3">
      <c r="A52" s="46" t="s">
        <v>460</v>
      </c>
      <c r="B52" s="46"/>
      <c r="C52" s="51"/>
      <c r="D52" s="42">
        <v>200</v>
      </c>
      <c r="E52" s="55">
        <v>141510</v>
      </c>
    </row>
    <row r="53" spans="1:5" ht="43.2" x14ac:dyDescent="0.3">
      <c r="A53" s="87" t="s">
        <v>548</v>
      </c>
      <c r="B53" s="87"/>
      <c r="C53" s="88" t="s">
        <v>248</v>
      </c>
      <c r="D53" s="92"/>
      <c r="E53" s="90">
        <f>E54</f>
        <v>1216802</v>
      </c>
    </row>
    <row r="54" spans="1:5" ht="42" x14ac:dyDescent="0.3">
      <c r="A54" s="44" t="s">
        <v>377</v>
      </c>
      <c r="B54" s="44"/>
      <c r="C54" s="64" t="s">
        <v>376</v>
      </c>
      <c r="D54" s="42"/>
      <c r="E54" s="53">
        <f>E55</f>
        <v>1216802</v>
      </c>
    </row>
    <row r="55" spans="1:5" ht="28.2" x14ac:dyDescent="0.3">
      <c r="A55" s="46" t="s">
        <v>326</v>
      </c>
      <c r="B55" s="46"/>
      <c r="C55" s="51" t="s">
        <v>399</v>
      </c>
      <c r="D55" s="42"/>
      <c r="E55" s="55">
        <f>E56+E57+E58</f>
        <v>1216802</v>
      </c>
    </row>
    <row r="56" spans="1:5" ht="55.8" x14ac:dyDescent="0.3">
      <c r="A56" s="46" t="s">
        <v>452</v>
      </c>
      <c r="B56" s="46"/>
      <c r="C56" s="51"/>
      <c r="D56" s="42">
        <v>100</v>
      </c>
      <c r="E56" s="55">
        <v>1070741</v>
      </c>
    </row>
    <row r="57" spans="1:5" ht="28.2" x14ac:dyDescent="0.3">
      <c r="A57" s="46" t="s">
        <v>460</v>
      </c>
      <c r="B57" s="46"/>
      <c r="C57" s="51"/>
      <c r="D57" s="42">
        <v>200</v>
      </c>
      <c r="E57" s="55">
        <v>126961</v>
      </c>
    </row>
    <row r="58" spans="1:5" x14ac:dyDescent="0.3">
      <c r="A58" s="46" t="s">
        <v>453</v>
      </c>
      <c r="B58" s="46"/>
      <c r="C58" s="51"/>
      <c r="D58" s="42">
        <v>800</v>
      </c>
      <c r="E58" s="55">
        <v>19100</v>
      </c>
    </row>
    <row r="59" spans="1:5" ht="28.2" x14ac:dyDescent="0.3">
      <c r="A59" s="84" t="s">
        <v>327</v>
      </c>
      <c r="B59" s="84"/>
      <c r="C59" s="93" t="s">
        <v>249</v>
      </c>
      <c r="D59" s="58"/>
      <c r="E59" s="86">
        <f>E60+E108</f>
        <v>25254555.949999999</v>
      </c>
    </row>
    <row r="60" spans="1:5" ht="28.8" x14ac:dyDescent="0.3">
      <c r="A60" s="87" t="s">
        <v>493</v>
      </c>
      <c r="B60" s="87"/>
      <c r="C60" s="88" t="s">
        <v>250</v>
      </c>
      <c r="D60" s="92"/>
      <c r="E60" s="90">
        <f>E71+E76+E79+E84+E93+E61+E63+E65+E67+E69+E98+E100+E102+E104+E106</f>
        <v>25034555.949999999</v>
      </c>
    </row>
    <row r="61" spans="1:5" x14ac:dyDescent="0.3">
      <c r="A61" s="44" t="s">
        <v>674</v>
      </c>
      <c r="B61" s="87"/>
      <c r="C61" s="51" t="s">
        <v>675</v>
      </c>
      <c r="D61" s="92"/>
      <c r="E61" s="57">
        <f>E62</f>
        <v>3147039.02</v>
      </c>
    </row>
    <row r="62" spans="1:5" ht="28.2" x14ac:dyDescent="0.3">
      <c r="A62" s="46" t="s">
        <v>566</v>
      </c>
      <c r="B62" s="87"/>
      <c r="C62" s="88"/>
      <c r="D62" s="47">
        <v>600</v>
      </c>
      <c r="E62" s="57">
        <v>3147039.02</v>
      </c>
    </row>
    <row r="63" spans="1:5" ht="42" x14ac:dyDescent="0.3">
      <c r="A63" s="46" t="s">
        <v>681</v>
      </c>
      <c r="B63" s="44"/>
      <c r="C63" s="64" t="s">
        <v>676</v>
      </c>
      <c r="D63" s="47"/>
      <c r="E63" s="57">
        <f>E64</f>
        <v>1445434.64</v>
      </c>
    </row>
    <row r="64" spans="1:5" ht="28.2" x14ac:dyDescent="0.3">
      <c r="A64" s="46" t="s">
        <v>566</v>
      </c>
      <c r="B64" s="44"/>
      <c r="C64" s="64"/>
      <c r="D64" s="47">
        <v>600</v>
      </c>
      <c r="E64" s="57">
        <v>1445434.64</v>
      </c>
    </row>
    <row r="65" spans="1:5" ht="42" x14ac:dyDescent="0.3">
      <c r="A65" s="46" t="s">
        <v>681</v>
      </c>
      <c r="B65" s="44"/>
      <c r="C65" s="64" t="s">
        <v>677</v>
      </c>
      <c r="D65" s="47"/>
      <c r="E65" s="57">
        <f>E66</f>
        <v>673288</v>
      </c>
    </row>
    <row r="66" spans="1:5" ht="28.2" x14ac:dyDescent="0.3">
      <c r="A66" s="46" t="s">
        <v>566</v>
      </c>
      <c r="B66" s="44"/>
      <c r="C66" s="64"/>
      <c r="D66" s="47">
        <v>600</v>
      </c>
      <c r="E66" s="57">
        <v>673288</v>
      </c>
    </row>
    <row r="67" spans="1:5" ht="42" x14ac:dyDescent="0.3">
      <c r="A67" s="46" t="s">
        <v>682</v>
      </c>
      <c r="B67" s="44"/>
      <c r="C67" s="64" t="s">
        <v>678</v>
      </c>
      <c r="D67" s="47"/>
      <c r="E67" s="57">
        <f>E68</f>
        <v>326993.53000000003</v>
      </c>
    </row>
    <row r="68" spans="1:5" ht="28.2" x14ac:dyDescent="0.3">
      <c r="A68" s="46" t="s">
        <v>566</v>
      </c>
      <c r="B68" s="44"/>
      <c r="C68" s="64"/>
      <c r="D68" s="47">
        <v>600</v>
      </c>
      <c r="E68" s="57">
        <v>326993.53000000003</v>
      </c>
    </row>
    <row r="69" spans="1:5" ht="28.2" x14ac:dyDescent="0.3">
      <c r="A69" s="46" t="s">
        <v>679</v>
      </c>
      <c r="B69" s="44"/>
      <c r="C69" s="64" t="s">
        <v>680</v>
      </c>
      <c r="D69" s="47"/>
      <c r="E69" s="57">
        <f>E70</f>
        <v>682856</v>
      </c>
    </row>
    <row r="70" spans="1:5" ht="28.2" x14ac:dyDescent="0.3">
      <c r="A70" s="46" t="s">
        <v>566</v>
      </c>
      <c r="B70" s="44"/>
      <c r="C70" s="64"/>
      <c r="D70" s="47">
        <v>600</v>
      </c>
      <c r="E70" s="57">
        <v>682856</v>
      </c>
    </row>
    <row r="71" spans="1:5" ht="28.2" x14ac:dyDescent="0.3">
      <c r="A71" s="44" t="s">
        <v>253</v>
      </c>
      <c r="B71" s="44"/>
      <c r="C71" s="64" t="s">
        <v>251</v>
      </c>
      <c r="D71" s="47"/>
      <c r="E71" s="57">
        <f>E72+E74</f>
        <v>1518608.56</v>
      </c>
    </row>
    <row r="72" spans="1:5" ht="28.2" x14ac:dyDescent="0.3">
      <c r="A72" s="46" t="s">
        <v>481</v>
      </c>
      <c r="B72" s="46"/>
      <c r="C72" s="51" t="s">
        <v>483</v>
      </c>
      <c r="D72" s="42"/>
      <c r="E72" s="56">
        <f>E73</f>
        <v>1518608.56</v>
      </c>
    </row>
    <row r="73" spans="1:5" ht="28.2" x14ac:dyDescent="0.3">
      <c r="A73" s="46" t="s">
        <v>566</v>
      </c>
      <c r="B73" s="46"/>
      <c r="C73" s="51"/>
      <c r="D73" s="42">
        <v>600</v>
      </c>
      <c r="E73" s="56">
        <v>1518608.56</v>
      </c>
    </row>
    <row r="74" spans="1:5" ht="0.6" customHeight="1" x14ac:dyDescent="0.3">
      <c r="A74" s="46"/>
      <c r="B74" s="46"/>
      <c r="C74" s="51"/>
      <c r="D74" s="42"/>
      <c r="E74" s="56">
        <f>E75</f>
        <v>0</v>
      </c>
    </row>
    <row r="75" spans="1:5" hidden="1" x14ac:dyDescent="0.3">
      <c r="A75" s="46"/>
      <c r="B75" s="46"/>
      <c r="C75" s="105"/>
      <c r="D75" s="42"/>
      <c r="E75" s="56"/>
    </row>
    <row r="76" spans="1:5" ht="28.2" x14ac:dyDescent="0.3">
      <c r="A76" s="44" t="s">
        <v>573</v>
      </c>
      <c r="B76" s="44"/>
      <c r="C76" s="67" t="s">
        <v>571</v>
      </c>
      <c r="D76" s="43"/>
      <c r="E76" s="57">
        <f>E77</f>
        <v>50000</v>
      </c>
    </row>
    <row r="77" spans="1:5" ht="28.2" x14ac:dyDescent="0.3">
      <c r="A77" s="46" t="s">
        <v>572</v>
      </c>
      <c r="B77" s="46"/>
      <c r="C77" s="51" t="s">
        <v>570</v>
      </c>
      <c r="D77" s="42"/>
      <c r="E77" s="56">
        <f>E78</f>
        <v>50000</v>
      </c>
    </row>
    <row r="78" spans="1:5" ht="28.2" x14ac:dyDescent="0.3">
      <c r="A78" s="46" t="s">
        <v>566</v>
      </c>
      <c r="B78" s="46"/>
      <c r="C78" s="105"/>
      <c r="D78" s="42">
        <v>600</v>
      </c>
      <c r="E78" s="56">
        <v>50000</v>
      </c>
    </row>
    <row r="79" spans="1:5" ht="28.2" x14ac:dyDescent="0.3">
      <c r="A79" s="44" t="s">
        <v>378</v>
      </c>
      <c r="B79" s="44"/>
      <c r="C79" s="64" t="s">
        <v>252</v>
      </c>
      <c r="D79" s="42"/>
      <c r="E79" s="57">
        <f>E80+E82</f>
        <v>3179222</v>
      </c>
    </row>
    <row r="80" spans="1:5" ht="28.2" x14ac:dyDescent="0.3">
      <c r="A80" s="46" t="s">
        <v>328</v>
      </c>
      <c r="B80" s="46"/>
      <c r="C80" s="51" t="s">
        <v>421</v>
      </c>
      <c r="D80" s="42"/>
      <c r="E80" s="56">
        <f>E81</f>
        <v>2981925</v>
      </c>
    </row>
    <row r="81" spans="1:5" ht="28.2" x14ac:dyDescent="0.3">
      <c r="A81" s="46" t="s">
        <v>449</v>
      </c>
      <c r="B81" s="46"/>
      <c r="C81" s="51"/>
      <c r="D81" s="42">
        <v>600</v>
      </c>
      <c r="E81" s="56">
        <v>2981925</v>
      </c>
    </row>
    <row r="82" spans="1:5" ht="28.2" x14ac:dyDescent="0.3">
      <c r="A82" s="46" t="s">
        <v>569</v>
      </c>
      <c r="B82" s="46"/>
      <c r="C82" s="51" t="s">
        <v>574</v>
      </c>
      <c r="D82" s="42"/>
      <c r="E82" s="56">
        <f>E83</f>
        <v>197297</v>
      </c>
    </row>
    <row r="83" spans="1:5" ht="28.2" x14ac:dyDescent="0.3">
      <c r="A83" s="46" t="s">
        <v>449</v>
      </c>
      <c r="B83" s="46"/>
      <c r="C83" s="51"/>
      <c r="D83" s="42">
        <v>600</v>
      </c>
      <c r="E83" s="56">
        <v>197297</v>
      </c>
    </row>
    <row r="84" spans="1:5" x14ac:dyDescent="0.3">
      <c r="A84" s="44" t="s">
        <v>106</v>
      </c>
      <c r="B84" s="44"/>
      <c r="C84" s="64" t="s">
        <v>422</v>
      </c>
      <c r="D84" s="42"/>
      <c r="E84" s="53">
        <f>E85+E87+E89+E91</f>
        <v>621250</v>
      </c>
    </row>
    <row r="85" spans="1:5" x14ac:dyDescent="0.3">
      <c r="A85" s="46" t="s">
        <v>424</v>
      </c>
      <c r="B85" s="46"/>
      <c r="C85" s="51" t="s">
        <v>423</v>
      </c>
      <c r="D85" s="42"/>
      <c r="E85" s="55">
        <f>E86</f>
        <v>500000</v>
      </c>
    </row>
    <row r="86" spans="1:5" ht="28.2" x14ac:dyDescent="0.3">
      <c r="A86" s="46" t="s">
        <v>449</v>
      </c>
      <c r="B86" s="46"/>
      <c r="C86" s="51"/>
      <c r="D86" s="42">
        <v>600</v>
      </c>
      <c r="E86" s="55">
        <v>500000</v>
      </c>
    </row>
    <row r="87" spans="1:5" ht="42" x14ac:dyDescent="0.3">
      <c r="A87" s="46" t="s">
        <v>719</v>
      </c>
      <c r="B87" s="46"/>
      <c r="C87" s="51" t="s">
        <v>720</v>
      </c>
      <c r="D87" s="42"/>
      <c r="E87" s="55">
        <f>E88</f>
        <v>65000</v>
      </c>
    </row>
    <row r="88" spans="1:5" ht="28.2" x14ac:dyDescent="0.3">
      <c r="A88" s="46" t="s">
        <v>449</v>
      </c>
      <c r="B88" s="46"/>
      <c r="C88" s="51"/>
      <c r="D88" s="42">
        <v>600</v>
      </c>
      <c r="E88" s="55">
        <v>65000</v>
      </c>
    </row>
    <row r="89" spans="1:5" ht="42" x14ac:dyDescent="0.3">
      <c r="A89" s="46" t="s">
        <v>719</v>
      </c>
      <c r="B89" s="46"/>
      <c r="C89" s="51" t="s">
        <v>721</v>
      </c>
      <c r="D89" s="42"/>
      <c r="E89" s="55">
        <f>E90</f>
        <v>18000</v>
      </c>
    </row>
    <row r="90" spans="1:5" ht="28.2" x14ac:dyDescent="0.3">
      <c r="A90" s="46" t="s">
        <v>449</v>
      </c>
      <c r="B90" s="46"/>
      <c r="C90" s="51"/>
      <c r="D90" s="42">
        <v>600</v>
      </c>
      <c r="E90" s="55">
        <v>18000</v>
      </c>
    </row>
    <row r="91" spans="1:5" ht="42" x14ac:dyDescent="0.3">
      <c r="A91" s="46" t="s">
        <v>719</v>
      </c>
      <c r="B91" s="46"/>
      <c r="C91" s="51" t="s">
        <v>722</v>
      </c>
      <c r="D91" s="42"/>
      <c r="E91" s="55">
        <f>E92</f>
        <v>38250</v>
      </c>
    </row>
    <row r="92" spans="1:5" ht="28.2" x14ac:dyDescent="0.3">
      <c r="A92" s="46" t="s">
        <v>449</v>
      </c>
      <c r="B92" s="46"/>
      <c r="C92" s="51"/>
      <c r="D92" s="42">
        <v>600</v>
      </c>
      <c r="E92" s="55">
        <v>38250</v>
      </c>
    </row>
    <row r="93" spans="1:5" x14ac:dyDescent="0.3">
      <c r="A93" s="103" t="s">
        <v>516</v>
      </c>
      <c r="B93" s="71"/>
      <c r="C93" s="64" t="s">
        <v>514</v>
      </c>
      <c r="D93" s="43"/>
      <c r="E93" s="53">
        <f>E94</f>
        <v>2567470</v>
      </c>
    </row>
    <row r="94" spans="1:5" x14ac:dyDescent="0.3">
      <c r="A94" s="72" t="s">
        <v>517</v>
      </c>
      <c r="B94" s="72"/>
      <c r="C94" s="51" t="s">
        <v>515</v>
      </c>
      <c r="D94" s="42"/>
      <c r="E94" s="55">
        <f>E95+E96+E97</f>
        <v>2567470</v>
      </c>
    </row>
    <row r="95" spans="1:5" ht="55.8" x14ac:dyDescent="0.3">
      <c r="A95" s="46" t="s">
        <v>452</v>
      </c>
      <c r="B95" s="46"/>
      <c r="C95" s="51"/>
      <c r="D95" s="42">
        <v>100</v>
      </c>
      <c r="E95" s="55">
        <v>2318825</v>
      </c>
    </row>
    <row r="96" spans="1:5" ht="28.2" x14ac:dyDescent="0.3">
      <c r="A96" s="46" t="s">
        <v>451</v>
      </c>
      <c r="B96" s="46"/>
      <c r="C96" s="51"/>
      <c r="D96" s="42">
        <v>200</v>
      </c>
      <c r="E96" s="55">
        <v>235645</v>
      </c>
    </row>
    <row r="97" spans="1:5" x14ac:dyDescent="0.3">
      <c r="A97" s="46" t="s">
        <v>453</v>
      </c>
      <c r="B97" s="46"/>
      <c r="C97" s="51"/>
      <c r="D97" s="42">
        <v>800</v>
      </c>
      <c r="E97" s="55">
        <v>13000</v>
      </c>
    </row>
    <row r="98" spans="1:5" ht="28.2" x14ac:dyDescent="0.3">
      <c r="A98" s="46" t="s">
        <v>683</v>
      </c>
      <c r="B98" s="46"/>
      <c r="C98" s="51" t="s">
        <v>684</v>
      </c>
      <c r="D98" s="42"/>
      <c r="E98" s="55">
        <f>E99</f>
        <v>5776552.4199999999</v>
      </c>
    </row>
    <row r="99" spans="1:5" ht="28.2" x14ac:dyDescent="0.3">
      <c r="A99" s="46" t="s">
        <v>449</v>
      </c>
      <c r="B99" s="46"/>
      <c r="C99" s="51"/>
      <c r="D99" s="42">
        <v>600</v>
      </c>
      <c r="E99" s="55">
        <v>5776552.4199999999</v>
      </c>
    </row>
    <row r="100" spans="1:5" ht="42" x14ac:dyDescent="0.3">
      <c r="A100" s="46" t="s">
        <v>685</v>
      </c>
      <c r="B100" s="46"/>
      <c r="C100" s="51" t="s">
        <v>686</v>
      </c>
      <c r="D100" s="42"/>
      <c r="E100" s="55">
        <f>E101</f>
        <v>2191969.31</v>
      </c>
    </row>
    <row r="101" spans="1:5" ht="28.2" x14ac:dyDescent="0.3">
      <c r="A101" s="46" t="s">
        <v>449</v>
      </c>
      <c r="B101" s="46"/>
      <c r="C101" s="51"/>
      <c r="D101" s="42">
        <v>600</v>
      </c>
      <c r="E101" s="55">
        <v>2191969.31</v>
      </c>
    </row>
    <row r="102" spans="1:5" ht="42" x14ac:dyDescent="0.3">
      <c r="A102" s="46" t="s">
        <v>685</v>
      </c>
      <c r="B102" s="46"/>
      <c r="C102" s="51" t="s">
        <v>687</v>
      </c>
      <c r="D102" s="42"/>
      <c r="E102" s="55">
        <f>E103</f>
        <v>779524</v>
      </c>
    </row>
    <row r="103" spans="1:5" ht="28.2" x14ac:dyDescent="0.3">
      <c r="A103" s="46" t="s">
        <v>449</v>
      </c>
      <c r="B103" s="46"/>
      <c r="C103" s="51"/>
      <c r="D103" s="42">
        <v>600</v>
      </c>
      <c r="E103" s="55">
        <v>779524</v>
      </c>
    </row>
    <row r="104" spans="1:5" ht="42" x14ac:dyDescent="0.3">
      <c r="A104" s="46" t="s">
        <v>685</v>
      </c>
      <c r="B104" s="46"/>
      <c r="C104" s="51" t="s">
        <v>688</v>
      </c>
      <c r="D104" s="42"/>
      <c r="E104" s="55">
        <f>E105</f>
        <v>778443.47</v>
      </c>
    </row>
    <row r="105" spans="1:5" ht="28.2" x14ac:dyDescent="0.3">
      <c r="A105" s="46" t="s">
        <v>449</v>
      </c>
      <c r="B105" s="46"/>
      <c r="C105" s="51"/>
      <c r="D105" s="42">
        <v>600</v>
      </c>
      <c r="E105" s="55">
        <v>778443.47</v>
      </c>
    </row>
    <row r="106" spans="1:5" ht="28.2" x14ac:dyDescent="0.3">
      <c r="A106" s="46" t="s">
        <v>679</v>
      </c>
      <c r="B106" s="46"/>
      <c r="C106" s="51" t="s">
        <v>689</v>
      </c>
      <c r="D106" s="42"/>
      <c r="E106" s="55">
        <f>E107</f>
        <v>1295905</v>
      </c>
    </row>
    <row r="107" spans="1:5" ht="28.2" x14ac:dyDescent="0.3">
      <c r="A107" s="46" t="s">
        <v>449</v>
      </c>
      <c r="B107" s="46"/>
      <c r="C107" s="51"/>
      <c r="D107" s="42">
        <v>600</v>
      </c>
      <c r="E107" s="55">
        <v>1295905</v>
      </c>
    </row>
    <row r="108" spans="1:5" ht="28.2" x14ac:dyDescent="0.3">
      <c r="A108" s="44" t="s">
        <v>329</v>
      </c>
      <c r="B108" s="44"/>
      <c r="C108" s="64" t="s">
        <v>354</v>
      </c>
      <c r="D108" s="42"/>
      <c r="E108" s="53">
        <f>E109</f>
        <v>220000</v>
      </c>
    </row>
    <row r="109" spans="1:5" ht="28.2" x14ac:dyDescent="0.3">
      <c r="A109" s="44" t="s">
        <v>379</v>
      </c>
      <c r="B109" s="44"/>
      <c r="C109" s="64" t="s">
        <v>371</v>
      </c>
      <c r="D109" s="42"/>
      <c r="E109" s="53">
        <f>E110</f>
        <v>220000</v>
      </c>
    </row>
    <row r="110" spans="1:5" x14ac:dyDescent="0.3">
      <c r="A110" s="46" t="s">
        <v>330</v>
      </c>
      <c r="B110" s="46"/>
      <c r="C110" s="51" t="s">
        <v>381</v>
      </c>
      <c r="D110" s="42"/>
      <c r="E110" s="55">
        <f>E111</f>
        <v>220000</v>
      </c>
    </row>
    <row r="111" spans="1:5" ht="28.2" x14ac:dyDescent="0.3">
      <c r="A111" s="46" t="s">
        <v>449</v>
      </c>
      <c r="B111" s="46"/>
      <c r="C111" s="51"/>
      <c r="D111" s="42">
        <v>600</v>
      </c>
      <c r="E111" s="55">
        <v>220000</v>
      </c>
    </row>
    <row r="112" spans="1:5" ht="28.2" x14ac:dyDescent="0.3">
      <c r="A112" s="84" t="s">
        <v>331</v>
      </c>
      <c r="B112" s="84"/>
      <c r="C112" s="93" t="s">
        <v>254</v>
      </c>
      <c r="D112" s="58"/>
      <c r="E112" s="86">
        <f>E113+E122</f>
        <v>2841160</v>
      </c>
    </row>
    <row r="113" spans="1:5" ht="28.8" x14ac:dyDescent="0.3">
      <c r="A113" s="87" t="s">
        <v>332</v>
      </c>
      <c r="B113" s="87"/>
      <c r="C113" s="88" t="s">
        <v>255</v>
      </c>
      <c r="D113" s="92"/>
      <c r="E113" s="90">
        <f>E114</f>
        <v>660000</v>
      </c>
    </row>
    <row r="114" spans="1:5" ht="28.2" x14ac:dyDescent="0.3">
      <c r="A114" s="44" t="s">
        <v>257</v>
      </c>
      <c r="B114" s="44"/>
      <c r="C114" s="64" t="s">
        <v>256</v>
      </c>
      <c r="D114" s="42"/>
      <c r="E114" s="53">
        <f>E115+E118+E120</f>
        <v>660000</v>
      </c>
    </row>
    <row r="115" spans="1:5" x14ac:dyDescent="0.3">
      <c r="A115" s="46" t="s">
        <v>333</v>
      </c>
      <c r="B115" s="46"/>
      <c r="C115" s="51" t="s">
        <v>380</v>
      </c>
      <c r="D115" s="42"/>
      <c r="E115" s="55">
        <f>E116+E117</f>
        <v>604000</v>
      </c>
    </row>
    <row r="116" spans="1:5" ht="28.2" x14ac:dyDescent="0.3">
      <c r="A116" s="46" t="s">
        <v>459</v>
      </c>
      <c r="B116" s="46"/>
      <c r="C116" s="51"/>
      <c r="D116" s="42">
        <v>200</v>
      </c>
      <c r="E116" s="55">
        <v>512000</v>
      </c>
    </row>
    <row r="117" spans="1:5" x14ac:dyDescent="0.3">
      <c r="A117" s="46" t="s">
        <v>453</v>
      </c>
      <c r="B117" s="46"/>
      <c r="C117" s="51"/>
      <c r="D117" s="42">
        <v>800</v>
      </c>
      <c r="E117" s="55">
        <v>92000</v>
      </c>
    </row>
    <row r="118" spans="1:5" ht="28.2" x14ac:dyDescent="0.3">
      <c r="A118" s="46" t="s">
        <v>690</v>
      </c>
      <c r="B118" s="46"/>
      <c r="C118" s="51" t="s">
        <v>691</v>
      </c>
      <c r="D118" s="42"/>
      <c r="E118" s="55">
        <f>E119</f>
        <v>26000</v>
      </c>
    </row>
    <row r="119" spans="1:5" ht="28.2" x14ac:dyDescent="0.3">
      <c r="A119" s="46" t="s">
        <v>449</v>
      </c>
      <c r="B119" s="46"/>
      <c r="C119" s="51"/>
      <c r="D119" s="42">
        <v>600</v>
      </c>
      <c r="E119" s="55">
        <v>26000</v>
      </c>
    </row>
    <row r="120" spans="1:5" ht="28.2" x14ac:dyDescent="0.3">
      <c r="A120" s="46" t="s">
        <v>690</v>
      </c>
      <c r="B120" s="46"/>
      <c r="C120" s="51" t="s">
        <v>692</v>
      </c>
      <c r="D120" s="42"/>
      <c r="E120" s="55">
        <f>E121</f>
        <v>30000</v>
      </c>
    </row>
    <row r="121" spans="1:5" ht="28.2" x14ac:dyDescent="0.3">
      <c r="A121" s="46" t="s">
        <v>449</v>
      </c>
      <c r="B121" s="46"/>
      <c r="C121" s="51"/>
      <c r="D121" s="42">
        <v>600</v>
      </c>
      <c r="E121" s="55">
        <v>30000</v>
      </c>
    </row>
    <row r="122" spans="1:5" ht="28.8" x14ac:dyDescent="0.3">
      <c r="A122" s="87" t="s">
        <v>576</v>
      </c>
      <c r="B122" s="87"/>
      <c r="C122" s="88" t="s">
        <v>575</v>
      </c>
      <c r="D122" s="106"/>
      <c r="E122" s="107">
        <f>E123</f>
        <v>2181160</v>
      </c>
    </row>
    <row r="123" spans="1:5" x14ac:dyDescent="0.3">
      <c r="A123" s="44" t="s">
        <v>578</v>
      </c>
      <c r="B123" s="44"/>
      <c r="C123" s="64" t="s">
        <v>577</v>
      </c>
      <c r="D123" s="43"/>
      <c r="E123" s="53">
        <f>E126+E124</f>
        <v>2181160</v>
      </c>
    </row>
    <row r="124" spans="1:5" ht="42" x14ac:dyDescent="0.3">
      <c r="A124" s="46" t="s">
        <v>693</v>
      </c>
      <c r="B124" s="44"/>
      <c r="C124" s="51" t="s">
        <v>694</v>
      </c>
      <c r="D124" s="43"/>
      <c r="E124" s="53">
        <f>E125</f>
        <v>1000000</v>
      </c>
    </row>
    <row r="125" spans="1:5" ht="28.2" x14ac:dyDescent="0.3">
      <c r="A125" s="46" t="s">
        <v>482</v>
      </c>
      <c r="B125" s="44"/>
      <c r="C125" s="64"/>
      <c r="D125" s="43">
        <v>400</v>
      </c>
      <c r="E125" s="53">
        <v>1000000</v>
      </c>
    </row>
    <row r="126" spans="1:5" ht="42" x14ac:dyDescent="0.3">
      <c r="A126" s="46" t="s">
        <v>580</v>
      </c>
      <c r="B126" s="46"/>
      <c r="C126" s="51" t="s">
        <v>579</v>
      </c>
      <c r="D126" s="42"/>
      <c r="E126" s="55">
        <f>E127</f>
        <v>1181160</v>
      </c>
    </row>
    <row r="127" spans="1:5" ht="28.2" x14ac:dyDescent="0.3">
      <c r="A127" s="46" t="s">
        <v>482</v>
      </c>
      <c r="B127" s="46"/>
      <c r="C127" s="51"/>
      <c r="D127" s="42">
        <v>400</v>
      </c>
      <c r="E127" s="55">
        <v>1181160</v>
      </c>
    </row>
    <row r="128" spans="1:5" ht="42" x14ac:dyDescent="0.3">
      <c r="A128" s="84" t="s">
        <v>334</v>
      </c>
      <c r="B128" s="84"/>
      <c r="C128" s="93" t="s">
        <v>258</v>
      </c>
      <c r="D128" s="58"/>
      <c r="E128" s="86">
        <f>E129+E135+E146</f>
        <v>22000737</v>
      </c>
    </row>
    <row r="129" spans="1:5" ht="43.2" x14ac:dyDescent="0.3">
      <c r="A129" s="87" t="s">
        <v>494</v>
      </c>
      <c r="B129" s="87"/>
      <c r="C129" s="88" t="s">
        <v>259</v>
      </c>
      <c r="D129" s="92"/>
      <c r="E129" s="90">
        <f>E130</f>
        <v>2450000</v>
      </c>
    </row>
    <row r="130" spans="1:5" ht="28.2" x14ac:dyDescent="0.3">
      <c r="A130" s="103" t="s">
        <v>519</v>
      </c>
      <c r="B130" s="71"/>
      <c r="C130" s="64" t="s">
        <v>518</v>
      </c>
      <c r="D130" s="42"/>
      <c r="E130" s="53">
        <f>E131+E133</f>
        <v>2450000</v>
      </c>
    </row>
    <row r="131" spans="1:5" s="108" customFormat="1" ht="45.75" customHeight="1" x14ac:dyDescent="0.3">
      <c r="A131" s="45" t="s">
        <v>582</v>
      </c>
      <c r="B131" s="72"/>
      <c r="C131" s="51" t="s">
        <v>581</v>
      </c>
      <c r="D131" s="42"/>
      <c r="E131" s="55">
        <f>E132</f>
        <v>2000000</v>
      </c>
    </row>
    <row r="132" spans="1:5" s="108" customFormat="1" x14ac:dyDescent="0.3">
      <c r="A132" s="45" t="s">
        <v>583</v>
      </c>
      <c r="B132" s="72"/>
      <c r="C132" s="51"/>
      <c r="D132" s="42">
        <v>800</v>
      </c>
      <c r="E132" s="55">
        <v>2000000</v>
      </c>
    </row>
    <row r="133" spans="1:5" x14ac:dyDescent="0.3">
      <c r="A133" s="46" t="s">
        <v>520</v>
      </c>
      <c r="B133" s="46"/>
      <c r="C133" s="51" t="s">
        <v>521</v>
      </c>
      <c r="D133" s="42"/>
      <c r="E133" s="55">
        <f>E134</f>
        <v>450000</v>
      </c>
    </row>
    <row r="134" spans="1:5" x14ac:dyDescent="0.3">
      <c r="A134" s="46" t="s">
        <v>583</v>
      </c>
      <c r="B134" s="46"/>
      <c r="C134" s="51"/>
      <c r="D134" s="42">
        <v>800</v>
      </c>
      <c r="E134" s="55">
        <v>450000</v>
      </c>
    </row>
    <row r="135" spans="1:5" ht="43.2" x14ac:dyDescent="0.3">
      <c r="A135" s="87" t="s">
        <v>495</v>
      </c>
      <c r="B135" s="87"/>
      <c r="C135" s="88" t="s">
        <v>260</v>
      </c>
      <c r="D135" s="92"/>
      <c r="E135" s="90">
        <f>E139+E136</f>
        <v>19250737</v>
      </c>
    </row>
    <row r="136" spans="1:5" ht="28.2" x14ac:dyDescent="0.3">
      <c r="A136" s="44" t="s">
        <v>698</v>
      </c>
      <c r="B136" s="87"/>
      <c r="C136" s="64" t="s">
        <v>695</v>
      </c>
      <c r="D136" s="92"/>
      <c r="E136" s="57">
        <f>E137</f>
        <v>13543117</v>
      </c>
    </row>
    <row r="137" spans="1:5" ht="28.2" x14ac:dyDescent="0.3">
      <c r="A137" s="44" t="s">
        <v>697</v>
      </c>
      <c r="B137" s="87"/>
      <c r="C137" s="64" t="s">
        <v>696</v>
      </c>
      <c r="D137" s="92"/>
      <c r="E137" s="57">
        <f>E138</f>
        <v>13543117</v>
      </c>
    </row>
    <row r="138" spans="1:5" ht="28.2" x14ac:dyDescent="0.3">
      <c r="A138" s="46" t="s">
        <v>482</v>
      </c>
      <c r="B138" s="87"/>
      <c r="C138" s="88"/>
      <c r="D138" s="47">
        <v>400</v>
      </c>
      <c r="E138" s="57">
        <v>13543117</v>
      </c>
    </row>
    <row r="139" spans="1:5" ht="42" x14ac:dyDescent="0.3">
      <c r="A139" s="44" t="s">
        <v>522</v>
      </c>
      <c r="B139" s="44"/>
      <c r="C139" s="64" t="s">
        <v>523</v>
      </c>
      <c r="D139" s="42"/>
      <c r="E139" s="53">
        <f>E140+E142+E144</f>
        <v>5707620</v>
      </c>
    </row>
    <row r="140" spans="1:5" ht="42" x14ac:dyDescent="0.3">
      <c r="A140" s="46" t="s">
        <v>586</v>
      </c>
      <c r="B140" s="46"/>
      <c r="C140" s="51" t="s">
        <v>585</v>
      </c>
      <c r="D140" s="42"/>
      <c r="E140" s="55">
        <f>E141</f>
        <v>38620</v>
      </c>
    </row>
    <row r="141" spans="1:5" ht="28.2" x14ac:dyDescent="0.3">
      <c r="A141" s="46" t="s">
        <v>482</v>
      </c>
      <c r="B141" s="46"/>
      <c r="C141" s="51"/>
      <c r="D141" s="42">
        <v>400</v>
      </c>
      <c r="E141" s="55">
        <v>38620</v>
      </c>
    </row>
    <row r="142" spans="1:5" ht="28.2" x14ac:dyDescent="0.3">
      <c r="A142" s="46" t="s">
        <v>524</v>
      </c>
      <c r="B142" s="46"/>
      <c r="C142" s="51" t="s">
        <v>584</v>
      </c>
      <c r="D142" s="42"/>
      <c r="E142" s="55">
        <f>E143</f>
        <v>5102000</v>
      </c>
    </row>
    <row r="143" spans="1:5" ht="28.2" x14ac:dyDescent="0.3">
      <c r="A143" s="46" t="s">
        <v>482</v>
      </c>
      <c r="B143" s="46"/>
      <c r="C143" s="51"/>
      <c r="D143" s="42">
        <v>400</v>
      </c>
      <c r="E143" s="55">
        <v>5102000</v>
      </c>
    </row>
    <row r="144" spans="1:5" ht="28.2" x14ac:dyDescent="0.3">
      <c r="A144" s="46" t="s">
        <v>525</v>
      </c>
      <c r="B144" s="46"/>
      <c r="C144" s="51" t="s">
        <v>526</v>
      </c>
      <c r="D144" s="42"/>
      <c r="E144" s="55">
        <f>E145</f>
        <v>567000</v>
      </c>
    </row>
    <row r="145" spans="1:5" ht="28.2" x14ac:dyDescent="0.3">
      <c r="A145" s="46" t="s">
        <v>482</v>
      </c>
      <c r="B145" s="46"/>
      <c r="C145" s="51"/>
      <c r="D145" s="42">
        <v>400</v>
      </c>
      <c r="E145" s="55">
        <v>567000</v>
      </c>
    </row>
    <row r="146" spans="1:5" ht="43.2" x14ac:dyDescent="0.3">
      <c r="A146" s="87" t="s">
        <v>591</v>
      </c>
      <c r="B146" s="87"/>
      <c r="C146" s="88" t="s">
        <v>587</v>
      </c>
      <c r="D146" s="106"/>
      <c r="E146" s="107">
        <f>E147</f>
        <v>300000</v>
      </c>
    </row>
    <row r="147" spans="1:5" ht="42" x14ac:dyDescent="0.3">
      <c r="A147" s="44" t="s">
        <v>592</v>
      </c>
      <c r="B147" s="44"/>
      <c r="C147" s="64" t="s">
        <v>588</v>
      </c>
      <c r="D147" s="43"/>
      <c r="E147" s="53">
        <f>E148</f>
        <v>300000</v>
      </c>
    </row>
    <row r="148" spans="1:5" ht="42" x14ac:dyDescent="0.3">
      <c r="A148" s="46" t="s">
        <v>590</v>
      </c>
      <c r="B148" s="46"/>
      <c r="C148" s="51" t="s">
        <v>589</v>
      </c>
      <c r="D148" s="42"/>
      <c r="E148" s="55">
        <f>E149</f>
        <v>300000</v>
      </c>
    </row>
    <row r="149" spans="1:5" ht="28.2" x14ac:dyDescent="0.3">
      <c r="A149" s="46" t="s">
        <v>482</v>
      </c>
      <c r="B149" s="46"/>
      <c r="C149" s="51"/>
      <c r="D149" s="42">
        <v>400</v>
      </c>
      <c r="E149" s="55">
        <v>300000</v>
      </c>
    </row>
    <row r="150" spans="1:5" ht="28.2" x14ac:dyDescent="0.3">
      <c r="A150" s="84" t="s">
        <v>496</v>
      </c>
      <c r="B150" s="84"/>
      <c r="C150" s="93" t="s">
        <v>261</v>
      </c>
      <c r="D150" s="58"/>
      <c r="E150" s="86">
        <f>E151</f>
        <v>100000</v>
      </c>
    </row>
    <row r="151" spans="1:5" ht="43.2" x14ac:dyDescent="0.3">
      <c r="A151" s="87" t="s">
        <v>497</v>
      </c>
      <c r="B151" s="87"/>
      <c r="C151" s="88" t="s">
        <v>355</v>
      </c>
      <c r="D151" s="92"/>
      <c r="E151" s="90">
        <f>E152</f>
        <v>100000</v>
      </c>
    </row>
    <row r="152" spans="1:5" ht="28.2" x14ac:dyDescent="0.3">
      <c r="A152" s="44" t="s">
        <v>263</v>
      </c>
      <c r="B152" s="44"/>
      <c r="C152" s="64" t="s">
        <v>262</v>
      </c>
      <c r="D152" s="42"/>
      <c r="E152" s="53">
        <f>E153</f>
        <v>100000</v>
      </c>
    </row>
    <row r="153" spans="1:5" ht="28.2" x14ac:dyDescent="0.3">
      <c r="A153" s="46" t="s">
        <v>283</v>
      </c>
      <c r="B153" s="46"/>
      <c r="C153" s="51" t="s">
        <v>382</v>
      </c>
      <c r="D153" s="42"/>
      <c r="E153" s="55">
        <f>E154</f>
        <v>100000</v>
      </c>
    </row>
    <row r="154" spans="1:5" x14ac:dyDescent="0.3">
      <c r="A154" s="46" t="s">
        <v>453</v>
      </c>
      <c r="B154" s="46"/>
      <c r="C154" s="51"/>
      <c r="D154" s="42">
        <v>800</v>
      </c>
      <c r="E154" s="55">
        <v>100000</v>
      </c>
    </row>
    <row r="155" spans="1:5" ht="42" x14ac:dyDescent="0.3">
      <c r="A155" s="84" t="s">
        <v>527</v>
      </c>
      <c r="B155" s="84"/>
      <c r="C155" s="93" t="s">
        <v>356</v>
      </c>
      <c r="D155" s="58"/>
      <c r="E155" s="86">
        <f>E156+E160+E165+E171+E177</f>
        <v>7533224</v>
      </c>
    </row>
    <row r="156" spans="1:5" ht="28.8" x14ac:dyDescent="0.3">
      <c r="A156" s="87" t="s">
        <v>335</v>
      </c>
      <c r="B156" s="87"/>
      <c r="C156" s="88" t="s">
        <v>357</v>
      </c>
      <c r="D156" s="92"/>
      <c r="E156" s="90">
        <f>E157</f>
        <v>30000</v>
      </c>
    </row>
    <row r="157" spans="1:5" ht="28.2" x14ac:dyDescent="0.3">
      <c r="A157" s="44" t="s">
        <v>383</v>
      </c>
      <c r="B157" s="44"/>
      <c r="C157" s="64" t="s">
        <v>372</v>
      </c>
      <c r="D157" s="42"/>
      <c r="E157" s="53">
        <f>E158</f>
        <v>30000</v>
      </c>
    </row>
    <row r="158" spans="1:5" x14ac:dyDescent="0.3">
      <c r="A158" s="46" t="s">
        <v>336</v>
      </c>
      <c r="B158" s="46"/>
      <c r="C158" s="51" t="s">
        <v>389</v>
      </c>
      <c r="D158" s="42"/>
      <c r="E158" s="55">
        <f>E159</f>
        <v>30000</v>
      </c>
    </row>
    <row r="159" spans="1:5" ht="28.2" x14ac:dyDescent="0.3">
      <c r="A159" s="46" t="s">
        <v>460</v>
      </c>
      <c r="B159" s="46"/>
      <c r="C159" s="51"/>
      <c r="D159" s="42">
        <v>200</v>
      </c>
      <c r="E159" s="55">
        <v>30000</v>
      </c>
    </row>
    <row r="160" spans="1:5" ht="43.2" x14ac:dyDescent="0.3">
      <c r="A160" s="87" t="s">
        <v>528</v>
      </c>
      <c r="B160" s="87"/>
      <c r="C160" s="88" t="s">
        <v>358</v>
      </c>
      <c r="D160" s="92"/>
      <c r="E160" s="90">
        <f>E161</f>
        <v>630000</v>
      </c>
    </row>
    <row r="161" spans="1:5" ht="28.2" x14ac:dyDescent="0.3">
      <c r="A161" s="44" t="s">
        <v>385</v>
      </c>
      <c r="B161" s="44"/>
      <c r="C161" s="64" t="s">
        <v>384</v>
      </c>
      <c r="D161" s="42"/>
      <c r="E161" s="53">
        <f>E162</f>
        <v>630000</v>
      </c>
    </row>
    <row r="162" spans="1:5" ht="28.2" x14ac:dyDescent="0.3">
      <c r="A162" s="46" t="s">
        <v>284</v>
      </c>
      <c r="B162" s="46"/>
      <c r="C162" s="51" t="s">
        <v>390</v>
      </c>
      <c r="D162" s="42"/>
      <c r="E162" s="55">
        <f>E163+E164</f>
        <v>630000</v>
      </c>
    </row>
    <row r="163" spans="1:5" ht="28.2" x14ac:dyDescent="0.3">
      <c r="A163" s="46" t="s">
        <v>460</v>
      </c>
      <c r="B163" s="46"/>
      <c r="C163" s="51"/>
      <c r="D163" s="42">
        <v>200</v>
      </c>
      <c r="E163" s="55">
        <v>592000</v>
      </c>
    </row>
    <row r="164" spans="1:5" x14ac:dyDescent="0.3">
      <c r="A164" s="46" t="s">
        <v>453</v>
      </c>
      <c r="B164" s="46"/>
      <c r="C164" s="51"/>
      <c r="D164" s="42">
        <v>800</v>
      </c>
      <c r="E164" s="55">
        <v>38000</v>
      </c>
    </row>
    <row r="165" spans="1:5" ht="28.8" x14ac:dyDescent="0.3">
      <c r="A165" s="87" t="s">
        <v>498</v>
      </c>
      <c r="B165" s="87"/>
      <c r="C165" s="88" t="s">
        <v>359</v>
      </c>
      <c r="D165" s="92"/>
      <c r="E165" s="90">
        <f>E166</f>
        <v>438665</v>
      </c>
    </row>
    <row r="166" spans="1:5" ht="28.2" x14ac:dyDescent="0.3">
      <c r="A166" s="44" t="s">
        <v>501</v>
      </c>
      <c r="B166" s="44"/>
      <c r="C166" s="64" t="s">
        <v>499</v>
      </c>
      <c r="D166" s="42"/>
      <c r="E166" s="53">
        <f>E167</f>
        <v>438665</v>
      </c>
    </row>
    <row r="167" spans="1:5" ht="28.2" x14ac:dyDescent="0.3">
      <c r="A167" s="46" t="s">
        <v>337</v>
      </c>
      <c r="B167" s="46"/>
      <c r="C167" s="51" t="s">
        <v>500</v>
      </c>
      <c r="D167" s="42"/>
      <c r="E167" s="55">
        <f>E168+E169+E170</f>
        <v>438665</v>
      </c>
    </row>
    <row r="168" spans="1:5" ht="55.8" x14ac:dyDescent="0.3">
      <c r="A168" s="46" t="s">
        <v>611</v>
      </c>
      <c r="B168" s="46"/>
      <c r="C168" s="51"/>
      <c r="D168" s="42">
        <v>100</v>
      </c>
      <c r="E168" s="55">
        <v>359365</v>
      </c>
    </row>
    <row r="169" spans="1:5" ht="28.2" x14ac:dyDescent="0.3">
      <c r="A169" s="46" t="s">
        <v>460</v>
      </c>
      <c r="B169" s="46"/>
      <c r="C169" s="51"/>
      <c r="D169" s="42">
        <v>200</v>
      </c>
      <c r="E169" s="55">
        <v>78300</v>
      </c>
    </row>
    <row r="170" spans="1:5" x14ac:dyDescent="0.3">
      <c r="A170" s="46" t="s">
        <v>453</v>
      </c>
      <c r="B170" s="46"/>
      <c r="C170" s="51"/>
      <c r="D170" s="42">
        <v>800</v>
      </c>
      <c r="E170" s="55">
        <v>1000</v>
      </c>
    </row>
    <row r="171" spans="1:5" ht="43.2" x14ac:dyDescent="0.3">
      <c r="A171" s="87" t="s">
        <v>549</v>
      </c>
      <c r="B171" s="87"/>
      <c r="C171" s="88" t="s">
        <v>360</v>
      </c>
      <c r="D171" s="92"/>
      <c r="E171" s="90">
        <f>E172</f>
        <v>6163029</v>
      </c>
    </row>
    <row r="172" spans="1:5" ht="42" x14ac:dyDescent="0.3">
      <c r="A172" s="44" t="s">
        <v>387</v>
      </c>
      <c r="B172" s="44"/>
      <c r="C172" s="64" t="s">
        <v>386</v>
      </c>
      <c r="D172" s="42"/>
      <c r="E172" s="53">
        <f>E173</f>
        <v>6163029</v>
      </c>
    </row>
    <row r="173" spans="1:5" ht="42" x14ac:dyDescent="0.3">
      <c r="A173" s="46" t="s">
        <v>339</v>
      </c>
      <c r="B173" s="46"/>
      <c r="C173" s="51" t="s">
        <v>388</v>
      </c>
      <c r="D173" s="42"/>
      <c r="E173" s="55">
        <f>E174+E175+E176</f>
        <v>6163029</v>
      </c>
    </row>
    <row r="174" spans="1:5" ht="55.8" x14ac:dyDescent="0.3">
      <c r="A174" s="46" t="s">
        <v>611</v>
      </c>
      <c r="B174" s="46"/>
      <c r="C174" s="51"/>
      <c r="D174" s="42">
        <v>100</v>
      </c>
      <c r="E174" s="55">
        <v>2731118</v>
      </c>
    </row>
    <row r="175" spans="1:5" ht="28.2" x14ac:dyDescent="0.3">
      <c r="A175" s="46" t="s">
        <v>460</v>
      </c>
      <c r="B175" s="46"/>
      <c r="C175" s="51"/>
      <c r="D175" s="42">
        <v>200</v>
      </c>
      <c r="E175" s="55">
        <v>3238811</v>
      </c>
    </row>
    <row r="176" spans="1:5" x14ac:dyDescent="0.3">
      <c r="A176" s="46" t="s">
        <v>453</v>
      </c>
      <c r="B176" s="46"/>
      <c r="C176" s="51"/>
      <c r="D176" s="42">
        <v>800</v>
      </c>
      <c r="E176" s="55">
        <v>193100</v>
      </c>
    </row>
    <row r="177" spans="1:5" ht="37.200000000000003" customHeight="1" x14ac:dyDescent="0.3">
      <c r="A177" s="87" t="s">
        <v>723</v>
      </c>
      <c r="B177" s="87"/>
      <c r="C177" s="87" t="s">
        <v>724</v>
      </c>
      <c r="D177" s="88"/>
      <c r="E177" s="106">
        <v>271530</v>
      </c>
    </row>
    <row r="178" spans="1:5" ht="19.8" customHeight="1" x14ac:dyDescent="0.3">
      <c r="A178" s="44" t="s">
        <v>725</v>
      </c>
      <c r="B178" s="44"/>
      <c r="C178" s="44" t="s">
        <v>726</v>
      </c>
      <c r="D178" s="64"/>
      <c r="E178" s="43">
        <v>271530</v>
      </c>
    </row>
    <row r="179" spans="1:5" ht="27" customHeight="1" x14ac:dyDescent="0.3">
      <c r="A179" s="46" t="s">
        <v>727</v>
      </c>
      <c r="B179" s="46"/>
      <c r="C179" s="46" t="s">
        <v>728</v>
      </c>
      <c r="D179" s="51"/>
      <c r="E179" s="42">
        <v>257953</v>
      </c>
    </row>
    <row r="180" spans="1:5" ht="28.8" customHeight="1" x14ac:dyDescent="0.3">
      <c r="A180" s="46" t="s">
        <v>459</v>
      </c>
      <c r="B180" s="46"/>
      <c r="C180" s="46"/>
      <c r="D180" s="51">
        <v>200</v>
      </c>
      <c r="E180" s="42">
        <v>257953</v>
      </c>
    </row>
    <row r="181" spans="1:5" ht="37.200000000000003" customHeight="1" x14ac:dyDescent="0.3">
      <c r="A181" s="46" t="s">
        <v>729</v>
      </c>
      <c r="B181" s="46"/>
      <c r="C181" s="46" t="s">
        <v>730</v>
      </c>
      <c r="D181" s="51"/>
      <c r="E181" s="42">
        <v>13577</v>
      </c>
    </row>
    <row r="182" spans="1:5" ht="37.200000000000003" customHeight="1" x14ac:dyDescent="0.3">
      <c r="A182" s="46" t="s">
        <v>459</v>
      </c>
      <c r="B182" s="46"/>
      <c r="C182" s="46"/>
      <c r="D182" s="51">
        <v>200</v>
      </c>
      <c r="E182" s="42">
        <v>13577</v>
      </c>
    </row>
    <row r="183" spans="1:5" ht="28.2" x14ac:dyDescent="0.3">
      <c r="A183" s="84" t="s">
        <v>30</v>
      </c>
      <c r="B183" s="84"/>
      <c r="C183" s="93" t="s">
        <v>404</v>
      </c>
      <c r="D183" s="58"/>
      <c r="E183" s="86">
        <f>E184</f>
        <v>1800000</v>
      </c>
    </row>
    <row r="184" spans="1:5" ht="28.8" x14ac:dyDescent="0.3">
      <c r="A184" s="87" t="s">
        <v>502</v>
      </c>
      <c r="B184" s="87"/>
      <c r="C184" s="88" t="s">
        <v>405</v>
      </c>
      <c r="D184" s="92"/>
      <c r="E184" s="90">
        <f>E185</f>
        <v>1800000</v>
      </c>
    </row>
    <row r="185" spans="1:5" x14ac:dyDescent="0.3">
      <c r="A185" s="44" t="s">
        <v>80</v>
      </c>
      <c r="B185" s="44"/>
      <c r="C185" s="64" t="s">
        <v>407</v>
      </c>
      <c r="D185" s="43"/>
      <c r="E185" s="53">
        <f>E186+E188+E190+E192</f>
        <v>1800000</v>
      </c>
    </row>
    <row r="186" spans="1:5" x14ac:dyDescent="0.3">
      <c r="A186" s="68" t="s">
        <v>406</v>
      </c>
      <c r="B186" s="68"/>
      <c r="C186" s="51" t="s">
        <v>408</v>
      </c>
      <c r="D186" s="42"/>
      <c r="E186" s="55">
        <f>E187</f>
        <v>1500000</v>
      </c>
    </row>
    <row r="187" spans="1:5" ht="28.2" x14ac:dyDescent="0.3">
      <c r="A187" s="46" t="s">
        <v>449</v>
      </c>
      <c r="B187" s="46"/>
      <c r="C187" s="51"/>
      <c r="D187" s="42">
        <v>600</v>
      </c>
      <c r="E187" s="55">
        <v>1500000</v>
      </c>
    </row>
    <row r="188" spans="1:5" ht="28.2" x14ac:dyDescent="0.3">
      <c r="A188" s="46" t="s">
        <v>596</v>
      </c>
      <c r="B188" s="46"/>
      <c r="C188" s="51" t="s">
        <v>593</v>
      </c>
      <c r="D188" s="42"/>
      <c r="E188" s="55">
        <f>E189</f>
        <v>100000</v>
      </c>
    </row>
    <row r="189" spans="1:5" ht="28.2" x14ac:dyDescent="0.3">
      <c r="A189" s="46" t="s">
        <v>449</v>
      </c>
      <c r="B189" s="46"/>
      <c r="C189" s="51"/>
      <c r="D189" s="42">
        <v>600</v>
      </c>
      <c r="E189" s="55">
        <v>100000</v>
      </c>
    </row>
    <row r="190" spans="1:5" ht="28.2" x14ac:dyDescent="0.3">
      <c r="A190" s="46" t="s">
        <v>597</v>
      </c>
      <c r="B190" s="46"/>
      <c r="C190" s="51" t="s">
        <v>594</v>
      </c>
      <c r="D190" s="42"/>
      <c r="E190" s="55">
        <f>E191</f>
        <v>100000</v>
      </c>
    </row>
    <row r="191" spans="1:5" ht="28.2" x14ac:dyDescent="0.3">
      <c r="A191" s="46" t="s">
        <v>449</v>
      </c>
      <c r="B191" s="46"/>
      <c r="C191" s="51"/>
      <c r="D191" s="42">
        <v>600</v>
      </c>
      <c r="E191" s="55">
        <v>100000</v>
      </c>
    </row>
    <row r="192" spans="1:5" ht="28.2" x14ac:dyDescent="0.3">
      <c r="A192" s="46" t="s">
        <v>598</v>
      </c>
      <c r="B192" s="46"/>
      <c r="C192" s="51" t="s">
        <v>595</v>
      </c>
      <c r="D192" s="42"/>
      <c r="E192" s="55">
        <f>E193</f>
        <v>100000</v>
      </c>
    </row>
    <row r="193" spans="1:5" ht="28.2" x14ac:dyDescent="0.3">
      <c r="A193" s="46" t="s">
        <v>449</v>
      </c>
      <c r="B193" s="46"/>
      <c r="C193" s="51"/>
      <c r="D193" s="42">
        <v>600</v>
      </c>
      <c r="E193" s="55">
        <v>100000</v>
      </c>
    </row>
    <row r="194" spans="1:5" ht="28.2" x14ac:dyDescent="0.3">
      <c r="A194" s="84" t="s">
        <v>340</v>
      </c>
      <c r="B194" s="84"/>
      <c r="C194" s="93" t="s">
        <v>264</v>
      </c>
      <c r="D194" s="58"/>
      <c r="E194" s="86">
        <f>E195+E206</f>
        <v>8468290.9400000013</v>
      </c>
    </row>
    <row r="195" spans="1:5" ht="43.2" x14ac:dyDescent="0.3">
      <c r="A195" s="87" t="s">
        <v>361</v>
      </c>
      <c r="B195" s="87"/>
      <c r="C195" s="88" t="s">
        <v>265</v>
      </c>
      <c r="D195" s="96"/>
      <c r="E195" s="90">
        <f>E196+E199</f>
        <v>4968290.9400000004</v>
      </c>
    </row>
    <row r="196" spans="1:5" ht="28.2" x14ac:dyDescent="0.3">
      <c r="A196" s="44" t="s">
        <v>542</v>
      </c>
      <c r="B196" s="44"/>
      <c r="C196" s="64" t="s">
        <v>540</v>
      </c>
      <c r="D196" s="49"/>
      <c r="E196" s="53">
        <f>E197</f>
        <v>2984603.2</v>
      </c>
    </row>
    <row r="197" spans="1:5" x14ac:dyDescent="0.3">
      <c r="A197" s="72" t="s">
        <v>546</v>
      </c>
      <c r="B197" s="72"/>
      <c r="C197" s="64" t="s">
        <v>541</v>
      </c>
      <c r="D197" s="49"/>
      <c r="E197" s="53">
        <f>E198</f>
        <v>2984603.2</v>
      </c>
    </row>
    <row r="198" spans="1:5" ht="28.2" x14ac:dyDescent="0.3">
      <c r="A198" s="46" t="s">
        <v>460</v>
      </c>
      <c r="B198" s="46"/>
      <c r="C198" s="64"/>
      <c r="D198" s="42">
        <v>200</v>
      </c>
      <c r="E198" s="53">
        <v>2984603.2</v>
      </c>
    </row>
    <row r="199" spans="1:5" ht="42" x14ac:dyDescent="0.3">
      <c r="A199" s="46" t="s">
        <v>544</v>
      </c>
      <c r="B199" s="46"/>
      <c r="C199" s="51" t="s">
        <v>545</v>
      </c>
      <c r="D199" s="42"/>
      <c r="E199" s="55">
        <f>E202+E204+E200</f>
        <v>1983687.74</v>
      </c>
    </row>
    <row r="200" spans="1:5" ht="28.2" x14ac:dyDescent="0.3">
      <c r="A200" s="46" t="s">
        <v>711</v>
      </c>
      <c r="B200" s="46"/>
      <c r="C200" s="51" t="s">
        <v>712</v>
      </c>
      <c r="D200" s="42"/>
      <c r="E200" s="55">
        <f>E201</f>
        <v>300000</v>
      </c>
    </row>
    <row r="201" spans="1:5" ht="28.2" x14ac:dyDescent="0.3">
      <c r="A201" s="46" t="s">
        <v>460</v>
      </c>
      <c r="B201" s="46"/>
      <c r="C201" s="51"/>
      <c r="D201" s="42">
        <v>200</v>
      </c>
      <c r="E201" s="55">
        <v>300000</v>
      </c>
    </row>
    <row r="202" spans="1:5" x14ac:dyDescent="0.3">
      <c r="A202" s="46" t="s">
        <v>342</v>
      </c>
      <c r="B202" s="46"/>
      <c r="C202" s="51" t="s">
        <v>599</v>
      </c>
      <c r="D202" s="47"/>
      <c r="E202" s="55">
        <f>E203</f>
        <v>1533687.74</v>
      </c>
    </row>
    <row r="203" spans="1:5" ht="28.2" x14ac:dyDescent="0.3">
      <c r="A203" s="46" t="s">
        <v>460</v>
      </c>
      <c r="B203" s="46"/>
      <c r="C203" s="51"/>
      <c r="D203" s="47">
        <v>200</v>
      </c>
      <c r="E203" s="55">
        <v>1533687.74</v>
      </c>
    </row>
    <row r="204" spans="1:5" x14ac:dyDescent="0.3">
      <c r="A204" s="46" t="s">
        <v>602</v>
      </c>
      <c r="B204" s="46"/>
      <c r="C204" s="51" t="s">
        <v>600</v>
      </c>
      <c r="D204" s="47"/>
      <c r="E204" s="55">
        <f>E205</f>
        <v>150000</v>
      </c>
    </row>
    <row r="205" spans="1:5" ht="28.2" x14ac:dyDescent="0.3">
      <c r="A205" s="46" t="s">
        <v>601</v>
      </c>
      <c r="B205" s="46"/>
      <c r="C205" s="51"/>
      <c r="D205" s="47">
        <v>200</v>
      </c>
      <c r="E205" s="55">
        <v>150000</v>
      </c>
    </row>
    <row r="206" spans="1:5" ht="43.2" x14ac:dyDescent="0.3">
      <c r="A206" s="87" t="s">
        <v>343</v>
      </c>
      <c r="B206" s="87"/>
      <c r="C206" s="88" t="s">
        <v>266</v>
      </c>
      <c r="D206" s="92"/>
      <c r="E206" s="90">
        <f>E207</f>
        <v>3500000</v>
      </c>
    </row>
    <row r="207" spans="1:5" ht="28.2" x14ac:dyDescent="0.3">
      <c r="A207" s="44" t="s">
        <v>391</v>
      </c>
      <c r="B207" s="44"/>
      <c r="C207" s="64" t="s">
        <v>267</v>
      </c>
      <c r="D207" s="42"/>
      <c r="E207" s="53">
        <f>E208</f>
        <v>3500000</v>
      </c>
    </row>
    <row r="208" spans="1:5" ht="42" x14ac:dyDescent="0.3">
      <c r="A208" s="46" t="s">
        <v>285</v>
      </c>
      <c r="B208" s="46"/>
      <c r="C208" s="51" t="s">
        <v>392</v>
      </c>
      <c r="D208" s="42"/>
      <c r="E208" s="55">
        <f>E209</f>
        <v>3500000</v>
      </c>
    </row>
    <row r="209" spans="1:5" x14ac:dyDescent="0.3">
      <c r="A209" s="46" t="s">
        <v>453</v>
      </c>
      <c r="B209" s="46"/>
      <c r="C209" s="51"/>
      <c r="D209" s="42">
        <v>800</v>
      </c>
      <c r="E209" s="55">
        <v>3500000</v>
      </c>
    </row>
    <row r="210" spans="1:5" ht="28.2" x14ac:dyDescent="0.3">
      <c r="A210" s="84" t="s">
        <v>345</v>
      </c>
      <c r="B210" s="84"/>
      <c r="C210" s="93" t="s">
        <v>269</v>
      </c>
      <c r="D210" s="58"/>
      <c r="E210" s="86">
        <f>E211+E218</f>
        <v>1290485</v>
      </c>
    </row>
    <row r="211" spans="1:5" ht="43.2" x14ac:dyDescent="0.3">
      <c r="A211" s="87" t="s">
        <v>346</v>
      </c>
      <c r="B211" s="87"/>
      <c r="C211" s="88" t="s">
        <v>270</v>
      </c>
      <c r="D211" s="92"/>
      <c r="E211" s="90">
        <f>E212</f>
        <v>90850</v>
      </c>
    </row>
    <row r="212" spans="1:5" ht="28.2" x14ac:dyDescent="0.3">
      <c r="A212" s="44" t="s">
        <v>272</v>
      </c>
      <c r="B212" s="87"/>
      <c r="C212" s="64" t="s">
        <v>271</v>
      </c>
      <c r="D212" s="92"/>
      <c r="E212" s="57">
        <f>E213+E216</f>
        <v>90850</v>
      </c>
    </row>
    <row r="213" spans="1:5" ht="55.8" x14ac:dyDescent="0.3">
      <c r="A213" s="44" t="s">
        <v>699</v>
      </c>
      <c r="B213" s="87"/>
      <c r="C213" s="64" t="s">
        <v>700</v>
      </c>
      <c r="D213" s="92"/>
      <c r="E213" s="57">
        <f>E214</f>
        <v>77150</v>
      </c>
    </row>
    <row r="214" spans="1:5" x14ac:dyDescent="0.3">
      <c r="A214" s="46" t="s">
        <v>583</v>
      </c>
      <c r="B214" s="87"/>
      <c r="C214" s="88"/>
      <c r="D214" s="47">
        <v>800</v>
      </c>
      <c r="E214" s="57">
        <v>77150</v>
      </c>
    </row>
    <row r="215" spans="1:5" ht="0.6" customHeight="1" x14ac:dyDescent="0.3">
      <c r="A215" s="44"/>
      <c r="B215" s="44"/>
      <c r="C215" s="64"/>
      <c r="D215" s="42"/>
      <c r="E215" s="53"/>
    </row>
    <row r="216" spans="1:5" ht="55.8" x14ac:dyDescent="0.3">
      <c r="A216" s="46" t="s">
        <v>529</v>
      </c>
      <c r="B216" s="46"/>
      <c r="C216" s="51" t="s">
        <v>530</v>
      </c>
      <c r="D216" s="42"/>
      <c r="E216" s="55">
        <f>E217</f>
        <v>13700</v>
      </c>
    </row>
    <row r="217" spans="1:5" x14ac:dyDescent="0.3">
      <c r="A217" s="46" t="s">
        <v>583</v>
      </c>
      <c r="B217" s="46"/>
      <c r="C217" s="51"/>
      <c r="D217" s="42">
        <v>800</v>
      </c>
      <c r="E217" s="55">
        <v>13700</v>
      </c>
    </row>
    <row r="218" spans="1:5" ht="43.2" x14ac:dyDescent="0.3">
      <c r="A218" s="87" t="s">
        <v>550</v>
      </c>
      <c r="B218" s="87"/>
      <c r="C218" s="88" t="s">
        <v>362</v>
      </c>
      <c r="D218" s="92"/>
      <c r="E218" s="90">
        <f>E219+E222+E225+E227</f>
        <v>1199635</v>
      </c>
    </row>
    <row r="219" spans="1:5" ht="55.8" x14ac:dyDescent="0.3">
      <c r="A219" s="46" t="s">
        <v>429</v>
      </c>
      <c r="B219" s="46"/>
      <c r="C219" s="51" t="s">
        <v>430</v>
      </c>
      <c r="D219" s="42"/>
      <c r="E219" s="53">
        <f>E220</f>
        <v>2700</v>
      </c>
    </row>
    <row r="220" spans="1:5" ht="42" x14ac:dyDescent="0.3">
      <c r="A220" s="46" t="s">
        <v>431</v>
      </c>
      <c r="B220" s="46"/>
      <c r="C220" s="51" t="s">
        <v>603</v>
      </c>
      <c r="D220" s="47"/>
      <c r="E220" s="55">
        <f>E221</f>
        <v>2700</v>
      </c>
    </row>
    <row r="221" spans="1:5" ht="28.2" x14ac:dyDescent="0.3">
      <c r="A221" s="46" t="s">
        <v>460</v>
      </c>
      <c r="B221" s="46"/>
      <c r="C221" s="51"/>
      <c r="D221" s="47">
        <v>200</v>
      </c>
      <c r="E221" s="55">
        <v>2700</v>
      </c>
    </row>
    <row r="222" spans="1:5" ht="28.2" x14ac:dyDescent="0.3">
      <c r="A222" s="46" t="s">
        <v>551</v>
      </c>
      <c r="B222" s="46"/>
      <c r="C222" s="51" t="s">
        <v>531</v>
      </c>
      <c r="D222" s="47"/>
      <c r="E222" s="55">
        <f>E223</f>
        <v>50000</v>
      </c>
    </row>
    <row r="223" spans="1:5" x14ac:dyDescent="0.3">
      <c r="A223" s="46" t="s">
        <v>347</v>
      </c>
      <c r="B223" s="46"/>
      <c r="C223" s="51" t="s">
        <v>604</v>
      </c>
      <c r="D223" s="47"/>
      <c r="E223" s="55">
        <f>E224</f>
        <v>50000</v>
      </c>
    </row>
    <row r="224" spans="1:5" ht="28.2" x14ac:dyDescent="0.3">
      <c r="A224" s="46" t="s">
        <v>460</v>
      </c>
      <c r="B224" s="46"/>
      <c r="C224" s="51"/>
      <c r="D224" s="47">
        <v>200</v>
      </c>
      <c r="E224" s="55">
        <v>50000</v>
      </c>
    </row>
    <row r="225" spans="1:5" x14ac:dyDescent="0.3">
      <c r="A225" s="46" t="s">
        <v>701</v>
      </c>
      <c r="B225" s="46"/>
      <c r="C225" s="51" t="s">
        <v>702</v>
      </c>
      <c r="D225" s="47"/>
      <c r="E225" s="55">
        <f>E226</f>
        <v>250000</v>
      </c>
    </row>
    <row r="226" spans="1:5" x14ac:dyDescent="0.3">
      <c r="A226" s="46" t="s">
        <v>583</v>
      </c>
      <c r="B226" s="46"/>
      <c r="C226" s="51"/>
      <c r="D226" s="47">
        <v>800</v>
      </c>
      <c r="E226" s="55">
        <v>250000</v>
      </c>
    </row>
    <row r="227" spans="1:5" ht="55.8" x14ac:dyDescent="0.3">
      <c r="A227" s="46" t="s">
        <v>703</v>
      </c>
      <c r="B227" s="46"/>
      <c r="C227" s="51" t="s">
        <v>704</v>
      </c>
      <c r="D227" s="47"/>
      <c r="E227" s="55">
        <f>E228</f>
        <v>896935</v>
      </c>
    </row>
    <row r="228" spans="1:5" x14ac:dyDescent="0.3">
      <c r="A228" s="46" t="s">
        <v>583</v>
      </c>
      <c r="B228" s="46"/>
      <c r="C228" s="51"/>
      <c r="D228" s="47">
        <v>800</v>
      </c>
      <c r="E228" s="55">
        <v>896935</v>
      </c>
    </row>
    <row r="229" spans="1:5" ht="28.2" x14ac:dyDescent="0.3">
      <c r="A229" s="84" t="s">
        <v>532</v>
      </c>
      <c r="B229" s="84"/>
      <c r="C229" s="93" t="s">
        <v>533</v>
      </c>
      <c r="D229" s="91"/>
      <c r="E229" s="86">
        <f>E230</f>
        <v>408802.26</v>
      </c>
    </row>
    <row r="230" spans="1:5" ht="43.2" x14ac:dyDescent="0.3">
      <c r="A230" s="87" t="s">
        <v>534</v>
      </c>
      <c r="B230" s="87"/>
      <c r="C230" s="88" t="s">
        <v>535</v>
      </c>
      <c r="D230" s="89"/>
      <c r="E230" s="90">
        <f>E233+E231</f>
        <v>408802.26</v>
      </c>
    </row>
    <row r="231" spans="1:5" ht="28.2" x14ac:dyDescent="0.3">
      <c r="A231" s="44" t="s">
        <v>705</v>
      </c>
      <c r="B231" s="87"/>
      <c r="C231" s="64" t="s">
        <v>706</v>
      </c>
      <c r="D231" s="89"/>
      <c r="E231" s="57">
        <f>E232</f>
        <v>308802.26</v>
      </c>
    </row>
    <row r="232" spans="1:5" ht="28.2" x14ac:dyDescent="0.3">
      <c r="A232" s="46" t="s">
        <v>613</v>
      </c>
      <c r="B232" s="87"/>
      <c r="C232" s="88"/>
      <c r="D232" s="48">
        <v>200</v>
      </c>
      <c r="E232" s="57">
        <v>308802.26</v>
      </c>
    </row>
    <row r="233" spans="1:5" ht="28.2" x14ac:dyDescent="0.3">
      <c r="A233" s="46" t="s">
        <v>536</v>
      </c>
      <c r="B233" s="46"/>
      <c r="C233" s="64" t="s">
        <v>537</v>
      </c>
      <c r="D233" s="47"/>
      <c r="E233" s="53">
        <f>E234</f>
        <v>100000</v>
      </c>
    </row>
    <row r="234" spans="1:5" ht="28.2" x14ac:dyDescent="0.3">
      <c r="A234" s="46" t="s">
        <v>538</v>
      </c>
      <c r="B234" s="46"/>
      <c r="C234" s="51" t="s">
        <v>539</v>
      </c>
      <c r="D234" s="47"/>
      <c r="E234" s="55">
        <f>E235</f>
        <v>100000</v>
      </c>
    </row>
    <row r="235" spans="1:5" ht="28.2" x14ac:dyDescent="0.3">
      <c r="A235" s="46" t="s">
        <v>613</v>
      </c>
      <c r="B235" s="46"/>
      <c r="C235" s="51"/>
      <c r="D235" s="47">
        <v>200</v>
      </c>
      <c r="E235" s="55">
        <v>100000</v>
      </c>
    </row>
    <row r="236" spans="1:5" x14ac:dyDescent="0.3">
      <c r="A236" s="75" t="s">
        <v>349</v>
      </c>
      <c r="B236" s="75"/>
      <c r="C236" s="70" t="s">
        <v>276</v>
      </c>
      <c r="D236" s="92"/>
      <c r="E236" s="74">
        <f>E237+E239+E243+E245+E248+E251+E254+E256+E259+E262</f>
        <v>21669022.940000001</v>
      </c>
    </row>
    <row r="237" spans="1:5" x14ac:dyDescent="0.3">
      <c r="A237" s="46" t="s">
        <v>288</v>
      </c>
      <c r="B237" s="46"/>
      <c r="C237" s="51" t="s">
        <v>363</v>
      </c>
      <c r="D237" s="42"/>
      <c r="E237" s="55">
        <f>E238</f>
        <v>1455700</v>
      </c>
    </row>
    <row r="238" spans="1:5" ht="55.8" x14ac:dyDescent="0.3">
      <c r="A238" s="46" t="s">
        <v>611</v>
      </c>
      <c r="B238" s="46"/>
      <c r="C238" s="51"/>
      <c r="D238" s="42">
        <v>100</v>
      </c>
      <c r="E238" s="55">
        <v>1455700</v>
      </c>
    </row>
    <row r="239" spans="1:5" x14ac:dyDescent="0.3">
      <c r="A239" s="46" t="s">
        <v>279</v>
      </c>
      <c r="B239" s="46"/>
      <c r="C239" s="51" t="s">
        <v>364</v>
      </c>
      <c r="D239" s="42"/>
      <c r="E239" s="55">
        <f>E240+E241+E242</f>
        <v>17384925</v>
      </c>
    </row>
    <row r="240" spans="1:5" ht="55.8" x14ac:dyDescent="0.3">
      <c r="A240" s="46" t="s">
        <v>452</v>
      </c>
      <c r="B240" s="46"/>
      <c r="C240" s="51"/>
      <c r="D240" s="42">
        <v>100</v>
      </c>
      <c r="E240" s="55">
        <v>15374498</v>
      </c>
    </row>
    <row r="241" spans="1:5" ht="28.2" x14ac:dyDescent="0.3">
      <c r="A241" s="46" t="s">
        <v>460</v>
      </c>
      <c r="B241" s="46"/>
      <c r="C241" s="51"/>
      <c r="D241" s="42">
        <v>200</v>
      </c>
      <c r="E241" s="55">
        <v>1880127</v>
      </c>
    </row>
    <row r="242" spans="1:5" x14ac:dyDescent="0.3">
      <c r="A242" s="46" t="s">
        <v>453</v>
      </c>
      <c r="B242" s="46"/>
      <c r="C242" s="51"/>
      <c r="D242" s="42">
        <v>800</v>
      </c>
      <c r="E242" s="55">
        <v>130300</v>
      </c>
    </row>
    <row r="243" spans="1:5" ht="28.2" x14ac:dyDescent="0.3">
      <c r="A243" s="46" t="s">
        <v>289</v>
      </c>
      <c r="B243" s="46"/>
      <c r="C243" s="51" t="s">
        <v>365</v>
      </c>
      <c r="D243" s="42"/>
      <c r="E243" s="55">
        <f>E244</f>
        <v>541100</v>
      </c>
    </row>
    <row r="244" spans="1:5" ht="55.8" x14ac:dyDescent="0.3">
      <c r="A244" s="46" t="s">
        <v>452</v>
      </c>
      <c r="B244" s="46"/>
      <c r="C244" s="51"/>
      <c r="D244" s="42">
        <v>100</v>
      </c>
      <c r="E244" s="55">
        <v>541100</v>
      </c>
    </row>
    <row r="245" spans="1:5" ht="42" x14ac:dyDescent="0.3">
      <c r="A245" s="46" t="s">
        <v>608</v>
      </c>
      <c r="B245" s="46"/>
      <c r="C245" s="51" t="s">
        <v>605</v>
      </c>
      <c r="D245" s="42"/>
      <c r="E245" s="55">
        <f>E246+E247</f>
        <v>184393.42</v>
      </c>
    </row>
    <row r="246" spans="1:5" ht="44.25" customHeight="1" x14ac:dyDescent="0.3">
      <c r="A246" s="46" t="s">
        <v>616</v>
      </c>
      <c r="B246" s="46"/>
      <c r="C246" s="51"/>
      <c r="D246" s="42">
        <v>100</v>
      </c>
      <c r="E246" s="55">
        <v>179171.5</v>
      </c>
    </row>
    <row r="247" spans="1:5" ht="28.2" x14ac:dyDescent="0.3">
      <c r="A247" s="46" t="s">
        <v>614</v>
      </c>
      <c r="B247" s="46"/>
      <c r="C247" s="51"/>
      <c r="D247" s="42">
        <v>200</v>
      </c>
      <c r="E247" s="55">
        <v>5221.92</v>
      </c>
    </row>
    <row r="248" spans="1:5" ht="42" x14ac:dyDescent="0.3">
      <c r="A248" s="46" t="s">
        <v>609</v>
      </c>
      <c r="B248" s="46"/>
      <c r="C248" s="51" t="s">
        <v>606</v>
      </c>
      <c r="D248" s="42"/>
      <c r="E248" s="55">
        <f>E249+E250</f>
        <v>55426.720000000001</v>
      </c>
    </row>
    <row r="249" spans="1:5" ht="46.5" customHeight="1" x14ac:dyDescent="0.3">
      <c r="A249" s="46" t="s">
        <v>616</v>
      </c>
      <c r="B249" s="46"/>
      <c r="C249" s="51"/>
      <c r="D249" s="42">
        <v>100</v>
      </c>
      <c r="E249" s="55">
        <v>48197.15</v>
      </c>
    </row>
    <row r="250" spans="1:5" ht="28.2" x14ac:dyDescent="0.3">
      <c r="A250" s="46" t="s">
        <v>614</v>
      </c>
      <c r="B250" s="46"/>
      <c r="C250" s="51"/>
      <c r="D250" s="42">
        <v>200</v>
      </c>
      <c r="E250" s="55">
        <v>7229.57</v>
      </c>
    </row>
    <row r="251" spans="1:5" ht="42" x14ac:dyDescent="0.3">
      <c r="A251" s="46" t="s">
        <v>610</v>
      </c>
      <c r="B251" s="46"/>
      <c r="C251" s="51" t="s">
        <v>607</v>
      </c>
      <c r="D251" s="42"/>
      <c r="E251" s="55">
        <f>E252+E253</f>
        <v>95193.8</v>
      </c>
    </row>
    <row r="252" spans="1:5" ht="45.75" customHeight="1" x14ac:dyDescent="0.3">
      <c r="A252" s="46" t="s">
        <v>616</v>
      </c>
      <c r="B252" s="46"/>
      <c r="C252" s="51"/>
      <c r="D252" s="42">
        <v>100</v>
      </c>
      <c r="E252" s="55">
        <v>81569.2</v>
      </c>
    </row>
    <row r="253" spans="1:5" ht="28.2" x14ac:dyDescent="0.3">
      <c r="A253" s="46" t="s">
        <v>614</v>
      </c>
      <c r="B253" s="46"/>
      <c r="C253" s="51"/>
      <c r="D253" s="42">
        <v>200</v>
      </c>
      <c r="E253" s="55">
        <v>13624.6</v>
      </c>
    </row>
    <row r="254" spans="1:5" ht="28.2" x14ac:dyDescent="0.3">
      <c r="A254" s="46" t="s">
        <v>466</v>
      </c>
      <c r="B254" s="46"/>
      <c r="C254" s="51" t="s">
        <v>277</v>
      </c>
      <c r="D254" s="47"/>
      <c r="E254" s="55">
        <f>E255</f>
        <v>22303</v>
      </c>
    </row>
    <row r="255" spans="1:5" ht="28.2" x14ac:dyDescent="0.3">
      <c r="A255" s="46" t="s">
        <v>459</v>
      </c>
      <c r="B255" s="46"/>
      <c r="C255" s="51"/>
      <c r="D255" s="47">
        <v>200</v>
      </c>
      <c r="E255" s="55">
        <v>22303</v>
      </c>
    </row>
    <row r="256" spans="1:5" ht="28.2" x14ac:dyDescent="0.3">
      <c r="A256" s="46" t="s">
        <v>615</v>
      </c>
      <c r="B256" s="46"/>
      <c r="C256" s="51" t="s">
        <v>278</v>
      </c>
      <c r="D256" s="47"/>
      <c r="E256" s="55">
        <f>E257+E258</f>
        <v>1140627</v>
      </c>
    </row>
    <row r="257" spans="1:5" ht="55.8" x14ac:dyDescent="0.3">
      <c r="A257" s="46" t="s">
        <v>611</v>
      </c>
      <c r="B257" s="46"/>
      <c r="C257" s="51"/>
      <c r="D257" s="47">
        <v>100</v>
      </c>
      <c r="E257" s="55">
        <v>934220</v>
      </c>
    </row>
    <row r="258" spans="1:5" ht="28.2" x14ac:dyDescent="0.3">
      <c r="A258" s="46" t="s">
        <v>612</v>
      </c>
      <c r="B258" s="46"/>
      <c r="C258" s="51"/>
      <c r="D258" s="47">
        <v>200</v>
      </c>
      <c r="E258" s="55">
        <v>206407</v>
      </c>
    </row>
    <row r="259" spans="1:5" ht="28.2" x14ac:dyDescent="0.3">
      <c r="A259" s="46" t="s">
        <v>290</v>
      </c>
      <c r="B259" s="46"/>
      <c r="C259" s="51" t="s">
        <v>665</v>
      </c>
      <c r="D259" s="47"/>
      <c r="E259" s="55">
        <f>E260+E261</f>
        <v>764890</v>
      </c>
    </row>
    <row r="260" spans="1:5" ht="55.8" x14ac:dyDescent="0.3">
      <c r="A260" s="46" t="s">
        <v>611</v>
      </c>
      <c r="B260" s="46"/>
      <c r="C260" s="51"/>
      <c r="D260" s="47">
        <v>100</v>
      </c>
      <c r="E260" s="55">
        <v>760894</v>
      </c>
    </row>
    <row r="261" spans="1:5" ht="28.2" x14ac:dyDescent="0.3">
      <c r="A261" s="46" t="s">
        <v>459</v>
      </c>
      <c r="B261" s="46"/>
      <c r="C261" s="51"/>
      <c r="D261" s="47">
        <v>200</v>
      </c>
      <c r="E261" s="55">
        <v>3996</v>
      </c>
    </row>
    <row r="262" spans="1:5" ht="28.2" x14ac:dyDescent="0.3">
      <c r="A262" s="46" t="s">
        <v>291</v>
      </c>
      <c r="B262" s="46"/>
      <c r="C262" s="51" t="s">
        <v>666</v>
      </c>
      <c r="D262" s="47"/>
      <c r="E262" s="55">
        <f>E263</f>
        <v>24464</v>
      </c>
    </row>
    <row r="263" spans="1:5" ht="28.2" x14ac:dyDescent="0.3">
      <c r="A263" s="46" t="s">
        <v>460</v>
      </c>
      <c r="B263" s="46"/>
      <c r="C263" s="51"/>
      <c r="D263" s="47">
        <v>200</v>
      </c>
      <c r="E263" s="55">
        <v>24464</v>
      </c>
    </row>
    <row r="264" spans="1:5" ht="31.2" x14ac:dyDescent="0.3">
      <c r="A264" s="76" t="s">
        <v>552</v>
      </c>
      <c r="B264" s="81">
        <v>705</v>
      </c>
      <c r="C264" s="77"/>
      <c r="D264" s="77"/>
      <c r="E264" s="79">
        <f>E265+E270+E281+E294</f>
        <v>71500676.099999994</v>
      </c>
    </row>
    <row r="265" spans="1:5" ht="28.2" x14ac:dyDescent="0.3">
      <c r="A265" s="84" t="s">
        <v>340</v>
      </c>
      <c r="B265" s="84"/>
      <c r="C265" s="93" t="s">
        <v>264</v>
      </c>
      <c r="D265" s="58"/>
      <c r="E265" s="86">
        <f>E266</f>
        <v>2562357</v>
      </c>
    </row>
    <row r="266" spans="1:5" ht="43.2" x14ac:dyDescent="0.3">
      <c r="A266" s="87" t="s">
        <v>361</v>
      </c>
      <c r="B266" s="87"/>
      <c r="C266" s="88" t="s">
        <v>265</v>
      </c>
      <c r="D266" s="96"/>
      <c r="E266" s="90">
        <f>E267</f>
        <v>2562357</v>
      </c>
    </row>
    <row r="267" spans="1:5" ht="28.2" x14ac:dyDescent="0.3">
      <c r="A267" s="44" t="s">
        <v>542</v>
      </c>
      <c r="B267" s="44"/>
      <c r="C267" s="64" t="s">
        <v>540</v>
      </c>
      <c r="D267" s="73"/>
      <c r="E267" s="57">
        <f>E268</f>
        <v>2562357</v>
      </c>
    </row>
    <row r="268" spans="1:5" ht="42" x14ac:dyDescent="0.3">
      <c r="A268" s="46" t="s">
        <v>341</v>
      </c>
      <c r="B268" s="46"/>
      <c r="C268" s="51" t="s">
        <v>543</v>
      </c>
      <c r="D268" s="42"/>
      <c r="E268" s="55">
        <f>E269</f>
        <v>2562357</v>
      </c>
    </row>
    <row r="269" spans="1:5" x14ac:dyDescent="0.3">
      <c r="A269" s="46" t="s">
        <v>454</v>
      </c>
      <c r="B269" s="46"/>
      <c r="C269" s="51"/>
      <c r="D269" s="42">
        <v>500</v>
      </c>
      <c r="E269" s="55">
        <v>2562357</v>
      </c>
    </row>
    <row r="270" spans="1:5" ht="42" x14ac:dyDescent="0.3">
      <c r="A270" s="84" t="s">
        <v>503</v>
      </c>
      <c r="B270" s="84"/>
      <c r="C270" s="93" t="s">
        <v>273</v>
      </c>
      <c r="D270" s="58"/>
      <c r="E270" s="86">
        <f>E271+E275+E278</f>
        <v>6280000</v>
      </c>
    </row>
    <row r="271" spans="1:5" ht="28.8" x14ac:dyDescent="0.3">
      <c r="A271" s="87" t="s">
        <v>504</v>
      </c>
      <c r="B271" s="87"/>
      <c r="C271" s="88" t="s">
        <v>274</v>
      </c>
      <c r="D271" s="89"/>
      <c r="E271" s="90">
        <f>E272</f>
        <v>210000</v>
      </c>
    </row>
    <row r="272" spans="1:5" x14ac:dyDescent="0.3">
      <c r="A272" s="44" t="s">
        <v>69</v>
      </c>
      <c r="B272" s="44"/>
      <c r="C272" s="64" t="s">
        <v>275</v>
      </c>
      <c r="D272" s="43"/>
      <c r="E272" s="53">
        <f>E273</f>
        <v>210000</v>
      </c>
    </row>
    <row r="273" spans="1:5" ht="28.2" x14ac:dyDescent="0.3">
      <c r="A273" s="46" t="s">
        <v>286</v>
      </c>
      <c r="B273" s="46"/>
      <c r="C273" s="51" t="s">
        <v>393</v>
      </c>
      <c r="D273" s="42"/>
      <c r="E273" s="55">
        <f>E274</f>
        <v>210000</v>
      </c>
    </row>
    <row r="274" spans="1:5" x14ac:dyDescent="0.3">
      <c r="A274" s="46" t="s">
        <v>454</v>
      </c>
      <c r="B274" s="46"/>
      <c r="C274" s="51"/>
      <c r="D274" s="42">
        <v>500</v>
      </c>
      <c r="E274" s="55">
        <v>210000</v>
      </c>
    </row>
    <row r="275" spans="1:5" x14ac:dyDescent="0.3">
      <c r="A275" s="44" t="s">
        <v>70</v>
      </c>
      <c r="B275" s="44"/>
      <c r="C275" s="64" t="s">
        <v>394</v>
      </c>
      <c r="D275" s="42"/>
      <c r="E275" s="53">
        <f>E276</f>
        <v>870000</v>
      </c>
    </row>
    <row r="276" spans="1:5" ht="28.2" x14ac:dyDescent="0.3">
      <c r="A276" s="46" t="s">
        <v>287</v>
      </c>
      <c r="B276" s="46"/>
      <c r="C276" s="51" t="s">
        <v>401</v>
      </c>
      <c r="D276" s="42"/>
      <c r="E276" s="55">
        <f>E277</f>
        <v>870000</v>
      </c>
    </row>
    <row r="277" spans="1:5" ht="28.2" x14ac:dyDescent="0.3">
      <c r="A277" s="46" t="s">
        <v>451</v>
      </c>
      <c r="B277" s="46"/>
      <c r="C277" s="51"/>
      <c r="D277" s="42">
        <v>200</v>
      </c>
      <c r="E277" s="55">
        <v>870000</v>
      </c>
    </row>
    <row r="278" spans="1:5" ht="28.2" x14ac:dyDescent="0.3">
      <c r="A278" s="44" t="s">
        <v>425</v>
      </c>
      <c r="B278" s="44"/>
      <c r="C278" s="64" t="s">
        <v>396</v>
      </c>
      <c r="D278" s="42"/>
      <c r="E278" s="53">
        <f>E279</f>
        <v>5200000</v>
      </c>
    </row>
    <row r="279" spans="1:5" ht="28.2" x14ac:dyDescent="0.3">
      <c r="A279" s="46" t="s">
        <v>348</v>
      </c>
      <c r="B279" s="46"/>
      <c r="C279" s="51" t="s">
        <v>402</v>
      </c>
      <c r="D279" s="42"/>
      <c r="E279" s="55">
        <f>E280</f>
        <v>5200000</v>
      </c>
    </row>
    <row r="280" spans="1:5" x14ac:dyDescent="0.3">
      <c r="A280" s="46" t="s">
        <v>453</v>
      </c>
      <c r="B280" s="46"/>
      <c r="C280" s="51"/>
      <c r="D280" s="42">
        <v>800</v>
      </c>
      <c r="E280" s="55">
        <v>5200000</v>
      </c>
    </row>
    <row r="281" spans="1:5" x14ac:dyDescent="0.3">
      <c r="A281" s="87" t="s">
        <v>349</v>
      </c>
      <c r="B281" s="87"/>
      <c r="C281" s="88" t="s">
        <v>276</v>
      </c>
      <c r="D281" s="89"/>
      <c r="E281" s="90">
        <f>E282+E286+E288+E290+E292</f>
        <v>7577237</v>
      </c>
    </row>
    <row r="282" spans="1:5" x14ac:dyDescent="0.3">
      <c r="A282" s="46" t="s">
        <v>279</v>
      </c>
      <c r="B282" s="46"/>
      <c r="C282" s="51" t="s">
        <v>364</v>
      </c>
      <c r="D282" s="42"/>
      <c r="E282" s="55">
        <f>E283+E284+E285</f>
        <v>5363000</v>
      </c>
    </row>
    <row r="283" spans="1:5" ht="55.8" x14ac:dyDescent="0.3">
      <c r="A283" s="46" t="s">
        <v>452</v>
      </c>
      <c r="B283" s="46"/>
      <c r="C283" s="51"/>
      <c r="D283" s="42">
        <v>100</v>
      </c>
      <c r="E283" s="55">
        <v>4776384</v>
      </c>
    </row>
    <row r="284" spans="1:5" ht="28.2" x14ac:dyDescent="0.3">
      <c r="A284" s="46" t="s">
        <v>613</v>
      </c>
      <c r="B284" s="46"/>
      <c r="C284" s="51"/>
      <c r="D284" s="42">
        <v>200</v>
      </c>
      <c r="E284" s="55">
        <v>581616</v>
      </c>
    </row>
    <row r="285" spans="1:5" x14ac:dyDescent="0.3">
      <c r="A285" s="46" t="s">
        <v>453</v>
      </c>
      <c r="B285" s="46"/>
      <c r="C285" s="51"/>
      <c r="D285" s="42">
        <v>800</v>
      </c>
      <c r="E285" s="55">
        <v>5000</v>
      </c>
    </row>
    <row r="286" spans="1:5" x14ac:dyDescent="0.3">
      <c r="A286" s="46" t="s">
        <v>465</v>
      </c>
      <c r="B286" s="46"/>
      <c r="C286" s="51" t="s">
        <v>366</v>
      </c>
      <c r="D286" s="42"/>
      <c r="E286" s="55">
        <f>E287</f>
        <v>2169300</v>
      </c>
    </row>
    <row r="287" spans="1:5" x14ac:dyDescent="0.3">
      <c r="A287" s="46" t="s">
        <v>453</v>
      </c>
      <c r="B287" s="46"/>
      <c r="C287" s="51"/>
      <c r="D287" s="42">
        <v>800</v>
      </c>
      <c r="E287" s="55">
        <v>2169300</v>
      </c>
    </row>
    <row r="288" spans="1:5" ht="42" x14ac:dyDescent="0.3">
      <c r="A288" s="46" t="s">
        <v>620</v>
      </c>
      <c r="B288" s="46"/>
      <c r="C288" s="51" t="s">
        <v>617</v>
      </c>
      <c r="D288" s="42"/>
      <c r="E288" s="55">
        <f>E289</f>
        <v>14979</v>
      </c>
    </row>
    <row r="289" spans="1:5" ht="28.2" x14ac:dyDescent="0.3">
      <c r="A289" s="46" t="s">
        <v>614</v>
      </c>
      <c r="B289" s="46"/>
      <c r="C289" s="51"/>
      <c r="D289" s="42">
        <v>200</v>
      </c>
      <c r="E289" s="55">
        <v>14979</v>
      </c>
    </row>
    <row r="290" spans="1:5" ht="42" x14ac:dyDescent="0.3">
      <c r="A290" s="46" t="s">
        <v>621</v>
      </c>
      <c r="B290" s="46"/>
      <c r="C290" s="51" t="s">
        <v>618</v>
      </c>
      <c r="D290" s="42"/>
      <c r="E290" s="55">
        <f>E291</f>
        <v>14979</v>
      </c>
    </row>
    <row r="291" spans="1:5" ht="28.2" x14ac:dyDescent="0.3">
      <c r="A291" s="46" t="s">
        <v>614</v>
      </c>
      <c r="B291" s="46"/>
      <c r="C291" s="51"/>
      <c r="D291" s="42">
        <v>200</v>
      </c>
      <c r="E291" s="55">
        <v>14979</v>
      </c>
    </row>
    <row r="292" spans="1:5" ht="42" x14ac:dyDescent="0.3">
      <c r="A292" s="46" t="s">
        <v>622</v>
      </c>
      <c r="B292" s="46"/>
      <c r="C292" s="51" t="s">
        <v>619</v>
      </c>
      <c r="D292" s="42"/>
      <c r="E292" s="55">
        <f>E293</f>
        <v>14979</v>
      </c>
    </row>
    <row r="293" spans="1:5" ht="28.2" x14ac:dyDescent="0.3">
      <c r="A293" s="46" t="s">
        <v>614</v>
      </c>
      <c r="B293" s="46"/>
      <c r="C293" s="51"/>
      <c r="D293" s="42">
        <v>200</v>
      </c>
      <c r="E293" s="55">
        <v>14979</v>
      </c>
    </row>
    <row r="294" spans="1:5" x14ac:dyDescent="0.3">
      <c r="A294" s="75" t="s">
        <v>292</v>
      </c>
      <c r="B294" s="75"/>
      <c r="C294" s="70" t="s">
        <v>367</v>
      </c>
      <c r="D294" s="47"/>
      <c r="E294" s="74">
        <f>E295+E297+E299+E303+E307+E301+E305</f>
        <v>55081082.100000001</v>
      </c>
    </row>
    <row r="295" spans="1:5" ht="28.2" x14ac:dyDescent="0.3">
      <c r="A295" s="46" t="s">
        <v>350</v>
      </c>
      <c r="B295" s="46"/>
      <c r="C295" s="51" t="s">
        <v>368</v>
      </c>
      <c r="D295" s="47"/>
      <c r="E295" s="55">
        <f>E296</f>
        <v>350379</v>
      </c>
    </row>
    <row r="296" spans="1:5" x14ac:dyDescent="0.3">
      <c r="A296" s="46" t="s">
        <v>454</v>
      </c>
      <c r="B296" s="46"/>
      <c r="C296" s="51"/>
      <c r="D296" s="47">
        <v>500</v>
      </c>
      <c r="E296" s="55">
        <v>350379</v>
      </c>
    </row>
    <row r="297" spans="1:5" ht="28.2" x14ac:dyDescent="0.3">
      <c r="A297" s="46" t="s">
        <v>293</v>
      </c>
      <c r="B297" s="46"/>
      <c r="C297" s="51" t="s">
        <v>369</v>
      </c>
      <c r="D297" s="47"/>
      <c r="E297" s="55">
        <f>E298</f>
        <v>38324000</v>
      </c>
    </row>
    <row r="298" spans="1:5" x14ac:dyDescent="0.3">
      <c r="A298" s="46" t="s">
        <v>454</v>
      </c>
      <c r="B298" s="46"/>
      <c r="C298" s="51"/>
      <c r="D298" s="47">
        <v>500</v>
      </c>
      <c r="E298" s="55">
        <v>38324000</v>
      </c>
    </row>
    <row r="299" spans="1:5" ht="42" x14ac:dyDescent="0.3">
      <c r="A299" s="46" t="s">
        <v>626</v>
      </c>
      <c r="B299" s="46"/>
      <c r="C299" s="51" t="s">
        <v>623</v>
      </c>
      <c r="D299" s="47"/>
      <c r="E299" s="55">
        <f>E300</f>
        <v>17000</v>
      </c>
    </row>
    <row r="300" spans="1:5" x14ac:dyDescent="0.3">
      <c r="A300" s="46" t="s">
        <v>454</v>
      </c>
      <c r="B300" s="46"/>
      <c r="C300" s="51"/>
      <c r="D300" s="47">
        <v>500</v>
      </c>
      <c r="E300" s="55">
        <v>17000</v>
      </c>
    </row>
    <row r="301" spans="1:5" ht="28.2" x14ac:dyDescent="0.3">
      <c r="A301" s="46" t="s">
        <v>707</v>
      </c>
      <c r="B301" s="46"/>
      <c r="C301" s="51" t="s">
        <v>708</v>
      </c>
      <c r="D301" s="47"/>
      <c r="E301" s="55">
        <f>E302</f>
        <v>2037202</v>
      </c>
    </row>
    <row r="302" spans="1:5" x14ac:dyDescent="0.3">
      <c r="A302" s="46" t="s">
        <v>454</v>
      </c>
      <c r="B302" s="46"/>
      <c r="C302" s="51"/>
      <c r="D302" s="47">
        <v>500</v>
      </c>
      <c r="E302" s="55">
        <v>2037202</v>
      </c>
    </row>
    <row r="303" spans="1:5" x14ac:dyDescent="0.3">
      <c r="A303" s="46" t="s">
        <v>627</v>
      </c>
      <c r="B303" s="46"/>
      <c r="C303" s="51" t="s">
        <v>624</v>
      </c>
      <c r="D303" s="47"/>
      <c r="E303" s="55">
        <f>E304</f>
        <v>11977842.26</v>
      </c>
    </row>
    <row r="304" spans="1:5" x14ac:dyDescent="0.3">
      <c r="A304" s="46" t="s">
        <v>454</v>
      </c>
      <c r="B304" s="46"/>
      <c r="C304" s="51"/>
      <c r="D304" s="47">
        <v>500</v>
      </c>
      <c r="E304" s="55">
        <v>11977842.26</v>
      </c>
    </row>
    <row r="305" spans="1:5" ht="42" x14ac:dyDescent="0.3">
      <c r="A305" s="46" t="s">
        <v>709</v>
      </c>
      <c r="B305" s="46"/>
      <c r="C305" s="51" t="s">
        <v>710</v>
      </c>
      <c r="D305" s="47"/>
      <c r="E305" s="55">
        <f>E306</f>
        <v>941435.84</v>
      </c>
    </row>
    <row r="306" spans="1:5" x14ac:dyDescent="0.3">
      <c r="A306" s="46" t="s">
        <v>454</v>
      </c>
      <c r="B306" s="46"/>
      <c r="C306" s="51"/>
      <c r="D306" s="47">
        <v>500</v>
      </c>
      <c r="E306" s="55">
        <v>941435.84</v>
      </c>
    </row>
    <row r="307" spans="1:5" ht="28.2" x14ac:dyDescent="0.3">
      <c r="A307" s="46" t="s">
        <v>569</v>
      </c>
      <c r="B307" s="46"/>
      <c r="C307" s="51" t="s">
        <v>625</v>
      </c>
      <c r="D307" s="47"/>
      <c r="E307" s="55">
        <f>E308</f>
        <v>1433223</v>
      </c>
    </row>
    <row r="308" spans="1:5" x14ac:dyDescent="0.3">
      <c r="A308" s="46" t="s">
        <v>454</v>
      </c>
      <c r="B308" s="46"/>
      <c r="C308" s="51"/>
      <c r="D308" s="47">
        <v>500</v>
      </c>
      <c r="E308" s="55">
        <v>1433223</v>
      </c>
    </row>
    <row r="309" spans="1:5" ht="31.2" x14ac:dyDescent="0.3">
      <c r="A309" s="76" t="s">
        <v>554</v>
      </c>
      <c r="B309" s="81">
        <v>710</v>
      </c>
      <c r="C309" s="77"/>
      <c r="D309" s="77"/>
      <c r="E309" s="78">
        <f>E310+E381</f>
        <v>131494966</v>
      </c>
    </row>
    <row r="310" spans="1:5" ht="28.2" x14ac:dyDescent="0.3">
      <c r="A310" s="84" t="s">
        <v>311</v>
      </c>
      <c r="B310" s="84"/>
      <c r="C310" s="93" t="s">
        <v>231</v>
      </c>
      <c r="D310" s="58"/>
      <c r="E310" s="86">
        <f>E311+E372+E377</f>
        <v>131494366</v>
      </c>
    </row>
    <row r="311" spans="1:5" ht="28.8" x14ac:dyDescent="0.3">
      <c r="A311" s="87" t="s">
        <v>312</v>
      </c>
      <c r="B311" s="87"/>
      <c r="C311" s="88" t="s">
        <v>232</v>
      </c>
      <c r="D311" s="89"/>
      <c r="E311" s="90">
        <f>E312+E359+E364+E368</f>
        <v>131409366</v>
      </c>
    </row>
    <row r="312" spans="1:5" ht="42" x14ac:dyDescent="0.3">
      <c r="A312" s="44" t="s">
        <v>119</v>
      </c>
      <c r="B312" s="44"/>
      <c r="C312" s="64" t="s">
        <v>233</v>
      </c>
      <c r="D312" s="43"/>
      <c r="E312" s="53">
        <f>E313+E316+E319+E322+E324+E327+E330+E332+E335+E338+E340+E343+E346+E350+E353+E355+E357</f>
        <v>70060718</v>
      </c>
    </row>
    <row r="313" spans="1:5" ht="28.2" x14ac:dyDescent="0.3">
      <c r="A313" s="46" t="s">
        <v>461</v>
      </c>
      <c r="B313" s="46"/>
      <c r="C313" s="51" t="s">
        <v>438</v>
      </c>
      <c r="D313" s="47"/>
      <c r="E313" s="55">
        <f>E314+E315</f>
        <v>95100</v>
      </c>
    </row>
    <row r="314" spans="1:5" ht="28.2" x14ac:dyDescent="0.3">
      <c r="A314" s="46" t="s">
        <v>460</v>
      </c>
      <c r="B314" s="46"/>
      <c r="C314" s="51"/>
      <c r="D314" s="47">
        <v>200</v>
      </c>
      <c r="E314" s="55">
        <v>1400</v>
      </c>
    </row>
    <row r="315" spans="1:5" x14ac:dyDescent="0.3">
      <c r="A315" s="46" t="s">
        <v>450</v>
      </c>
      <c r="B315" s="46"/>
      <c r="C315" s="51"/>
      <c r="D315" s="47">
        <v>300</v>
      </c>
      <c r="E315" s="55">
        <v>93700</v>
      </c>
    </row>
    <row r="316" spans="1:5" ht="55.8" x14ac:dyDescent="0.3">
      <c r="A316" s="46" t="s">
        <v>280</v>
      </c>
      <c r="B316" s="46"/>
      <c r="C316" s="51" t="s">
        <v>439</v>
      </c>
      <c r="D316" s="47"/>
      <c r="E316" s="55">
        <f>E317+E318</f>
        <v>2339000</v>
      </c>
    </row>
    <row r="317" spans="1:5" ht="28.2" x14ac:dyDescent="0.3">
      <c r="A317" s="46" t="s">
        <v>460</v>
      </c>
      <c r="B317" s="46"/>
      <c r="C317" s="51"/>
      <c r="D317" s="47">
        <v>200</v>
      </c>
      <c r="E317" s="55">
        <v>34567</v>
      </c>
    </row>
    <row r="318" spans="1:5" x14ac:dyDescent="0.3">
      <c r="A318" s="46" t="s">
        <v>450</v>
      </c>
      <c r="B318" s="46"/>
      <c r="C318" s="51"/>
      <c r="D318" s="47">
        <v>300</v>
      </c>
      <c r="E318" s="55">
        <v>2304433</v>
      </c>
    </row>
    <row r="319" spans="1:5" ht="28.2" x14ac:dyDescent="0.3">
      <c r="A319" s="46" t="s">
        <v>313</v>
      </c>
      <c r="B319" s="46"/>
      <c r="C319" s="51" t="s">
        <v>440</v>
      </c>
      <c r="D319" s="47"/>
      <c r="E319" s="55">
        <f>E320+E321</f>
        <v>8101000</v>
      </c>
    </row>
    <row r="320" spans="1:5" ht="28.2" x14ac:dyDescent="0.3">
      <c r="A320" s="46" t="s">
        <v>460</v>
      </c>
      <c r="B320" s="46"/>
      <c r="C320" s="51"/>
      <c r="D320" s="47">
        <v>200</v>
      </c>
      <c r="E320" s="55">
        <v>121000</v>
      </c>
    </row>
    <row r="321" spans="1:5" x14ac:dyDescent="0.3">
      <c r="A321" s="46" t="s">
        <v>450</v>
      </c>
      <c r="B321" s="46"/>
      <c r="C321" s="51"/>
      <c r="D321" s="47">
        <v>300</v>
      </c>
      <c r="E321" s="55">
        <v>7980000</v>
      </c>
    </row>
    <row r="322" spans="1:5" ht="55.8" x14ac:dyDescent="0.3">
      <c r="A322" s="46" t="s">
        <v>314</v>
      </c>
      <c r="B322" s="46"/>
      <c r="C322" s="51" t="s">
        <v>441</v>
      </c>
      <c r="D322" s="47"/>
      <c r="E322" s="55">
        <f>E323</f>
        <v>138000</v>
      </c>
    </row>
    <row r="323" spans="1:5" x14ac:dyDescent="0.3">
      <c r="A323" s="46" t="s">
        <v>450</v>
      </c>
      <c r="B323" s="46"/>
      <c r="C323" s="51"/>
      <c r="D323" s="47">
        <v>300</v>
      </c>
      <c r="E323" s="55">
        <v>138000</v>
      </c>
    </row>
    <row r="324" spans="1:5" ht="55.8" x14ac:dyDescent="0.3">
      <c r="A324" s="46" t="s">
        <v>432</v>
      </c>
      <c r="B324" s="46"/>
      <c r="C324" s="51" t="s">
        <v>442</v>
      </c>
      <c r="D324" s="47"/>
      <c r="E324" s="55">
        <f>E325+E326</f>
        <v>3930000</v>
      </c>
    </row>
    <row r="325" spans="1:5" ht="28.2" x14ac:dyDescent="0.3">
      <c r="A325" s="46" t="s">
        <v>460</v>
      </c>
      <c r="B325" s="46"/>
      <c r="C325" s="51"/>
      <c r="D325" s="47">
        <v>200</v>
      </c>
      <c r="E325" s="55">
        <v>20000</v>
      </c>
    </row>
    <row r="326" spans="1:5" x14ac:dyDescent="0.3">
      <c r="A326" s="46" t="s">
        <v>450</v>
      </c>
      <c r="B326" s="46"/>
      <c r="C326" s="51"/>
      <c r="D326" s="47">
        <v>300</v>
      </c>
      <c r="E326" s="55">
        <v>3910000</v>
      </c>
    </row>
    <row r="327" spans="1:5" ht="55.8" x14ac:dyDescent="0.3">
      <c r="A327" s="46" t="s">
        <v>433</v>
      </c>
      <c r="B327" s="46"/>
      <c r="C327" s="51" t="s">
        <v>443</v>
      </c>
      <c r="D327" s="47"/>
      <c r="E327" s="55">
        <f>E328+E329</f>
        <v>431000</v>
      </c>
    </row>
    <row r="328" spans="1:5" ht="28.2" x14ac:dyDescent="0.3">
      <c r="A328" s="46" t="s">
        <v>460</v>
      </c>
      <c r="B328" s="46"/>
      <c r="C328" s="51"/>
      <c r="D328" s="47">
        <v>200</v>
      </c>
      <c r="E328" s="55">
        <v>2000</v>
      </c>
    </row>
    <row r="329" spans="1:5" x14ac:dyDescent="0.3">
      <c r="A329" s="46" t="s">
        <v>450</v>
      </c>
      <c r="B329" s="46"/>
      <c r="C329" s="51"/>
      <c r="D329" s="47">
        <v>300</v>
      </c>
      <c r="E329" s="55">
        <v>429000</v>
      </c>
    </row>
    <row r="330" spans="1:5" ht="42" x14ac:dyDescent="0.3">
      <c r="A330" s="46" t="s">
        <v>629</v>
      </c>
      <c r="B330" s="46"/>
      <c r="C330" s="51" t="s">
        <v>628</v>
      </c>
      <c r="D330" s="47"/>
      <c r="E330" s="55">
        <f>E331</f>
        <v>1233000</v>
      </c>
    </row>
    <row r="331" spans="1:5" x14ac:dyDescent="0.3">
      <c r="A331" s="46" t="s">
        <v>450</v>
      </c>
      <c r="B331" s="46"/>
      <c r="C331" s="51"/>
      <c r="D331" s="47">
        <v>300</v>
      </c>
      <c r="E331" s="55">
        <v>1233000</v>
      </c>
    </row>
    <row r="332" spans="1:5" ht="28.2" x14ac:dyDescent="0.3">
      <c r="A332" s="46" t="s">
        <v>315</v>
      </c>
      <c r="B332" s="46"/>
      <c r="C332" s="51" t="s">
        <v>630</v>
      </c>
      <c r="D332" s="47"/>
      <c r="E332" s="55">
        <f>E333+E334</f>
        <v>2831000</v>
      </c>
    </row>
    <row r="333" spans="1:5" ht="28.2" x14ac:dyDescent="0.3">
      <c r="A333" s="46" t="s">
        <v>460</v>
      </c>
      <c r="B333" s="46"/>
      <c r="C333" s="51"/>
      <c r="D333" s="47">
        <v>200</v>
      </c>
      <c r="E333" s="55">
        <v>56000</v>
      </c>
    </row>
    <row r="334" spans="1:5" x14ac:dyDescent="0.3">
      <c r="A334" s="46" t="s">
        <v>450</v>
      </c>
      <c r="B334" s="46"/>
      <c r="C334" s="51"/>
      <c r="D334" s="47">
        <v>300</v>
      </c>
      <c r="E334" s="55">
        <v>2775000</v>
      </c>
    </row>
    <row r="335" spans="1:5" ht="42" x14ac:dyDescent="0.3">
      <c r="A335" s="46" t="s">
        <v>462</v>
      </c>
      <c r="B335" s="46"/>
      <c r="C335" s="51" t="s">
        <v>631</v>
      </c>
      <c r="D335" s="47"/>
      <c r="E335" s="55">
        <f>E336+E337</f>
        <v>6857000</v>
      </c>
    </row>
    <row r="336" spans="1:5" ht="28.2" x14ac:dyDescent="0.3">
      <c r="A336" s="46" t="s">
        <v>460</v>
      </c>
      <c r="B336" s="46"/>
      <c r="C336" s="51"/>
      <c r="D336" s="47">
        <v>200</v>
      </c>
      <c r="E336" s="55">
        <v>117000</v>
      </c>
    </row>
    <row r="337" spans="1:5" x14ac:dyDescent="0.3">
      <c r="A337" s="46" t="s">
        <v>450</v>
      </c>
      <c r="B337" s="46"/>
      <c r="C337" s="51"/>
      <c r="D337" s="47">
        <v>300</v>
      </c>
      <c r="E337" s="55">
        <v>6740000</v>
      </c>
    </row>
    <row r="338" spans="1:5" ht="49.5" customHeight="1" x14ac:dyDescent="0.3">
      <c r="A338" s="46" t="s">
        <v>636</v>
      </c>
      <c r="B338" s="46"/>
      <c r="C338" s="51" t="s">
        <v>444</v>
      </c>
      <c r="D338" s="47"/>
      <c r="E338" s="55">
        <f>E339</f>
        <v>9213000</v>
      </c>
    </row>
    <row r="339" spans="1:5" x14ac:dyDescent="0.3">
      <c r="A339" s="46" t="s">
        <v>450</v>
      </c>
      <c r="B339" s="46"/>
      <c r="C339" s="51"/>
      <c r="D339" s="47">
        <v>300</v>
      </c>
      <c r="E339" s="55">
        <v>9213000</v>
      </c>
    </row>
    <row r="340" spans="1:5" ht="42" x14ac:dyDescent="0.3">
      <c r="A340" s="46" t="s">
        <v>634</v>
      </c>
      <c r="B340" s="46"/>
      <c r="C340" s="51" t="s">
        <v>633</v>
      </c>
      <c r="D340" s="47"/>
      <c r="E340" s="55">
        <f>E341+E342</f>
        <v>18550000</v>
      </c>
    </row>
    <row r="341" spans="1:5" ht="28.2" x14ac:dyDescent="0.3">
      <c r="A341" s="46" t="s">
        <v>635</v>
      </c>
      <c r="B341" s="46"/>
      <c r="C341" s="51"/>
      <c r="D341" s="47">
        <v>200</v>
      </c>
      <c r="E341" s="55">
        <v>315000</v>
      </c>
    </row>
    <row r="342" spans="1:5" x14ac:dyDescent="0.3">
      <c r="A342" s="46" t="s">
        <v>450</v>
      </c>
      <c r="B342" s="46"/>
      <c r="C342" s="51"/>
      <c r="D342" s="47">
        <v>300</v>
      </c>
      <c r="E342" s="55">
        <v>18235000</v>
      </c>
    </row>
    <row r="343" spans="1:5" x14ac:dyDescent="0.3">
      <c r="A343" s="46" t="s">
        <v>317</v>
      </c>
      <c r="B343" s="46"/>
      <c r="C343" s="51" t="s">
        <v>632</v>
      </c>
      <c r="D343" s="42"/>
      <c r="E343" s="55">
        <f>E344+E345</f>
        <v>4200000</v>
      </c>
    </row>
    <row r="344" spans="1:5" ht="28.2" x14ac:dyDescent="0.3">
      <c r="A344" s="46" t="s">
        <v>460</v>
      </c>
      <c r="B344" s="46"/>
      <c r="C344" s="51"/>
      <c r="D344" s="42">
        <v>200</v>
      </c>
      <c r="E344" s="55">
        <v>72000</v>
      </c>
    </row>
    <row r="345" spans="1:5" x14ac:dyDescent="0.3">
      <c r="A345" s="46" t="s">
        <v>450</v>
      </c>
      <c r="B345" s="46"/>
      <c r="C345" s="51"/>
      <c r="D345" s="42">
        <v>300</v>
      </c>
      <c r="E345" s="55">
        <v>4128000</v>
      </c>
    </row>
    <row r="346" spans="1:5" ht="28.2" x14ac:dyDescent="0.3">
      <c r="A346" s="46" t="s">
        <v>234</v>
      </c>
      <c r="B346" s="46"/>
      <c r="C346" s="51" t="s">
        <v>637</v>
      </c>
      <c r="D346" s="42"/>
      <c r="E346" s="55">
        <f>E347+E348+E349</f>
        <v>5803685</v>
      </c>
    </row>
    <row r="347" spans="1:5" ht="55.8" x14ac:dyDescent="0.3">
      <c r="A347" s="46" t="s">
        <v>452</v>
      </c>
      <c r="B347" s="46"/>
      <c r="C347" s="51"/>
      <c r="D347" s="42">
        <v>100</v>
      </c>
      <c r="E347" s="55">
        <v>4628285</v>
      </c>
    </row>
    <row r="348" spans="1:5" ht="28.2" x14ac:dyDescent="0.3">
      <c r="A348" s="46" t="s">
        <v>460</v>
      </c>
      <c r="B348" s="46"/>
      <c r="C348" s="51"/>
      <c r="D348" s="42">
        <v>200</v>
      </c>
      <c r="E348" s="55">
        <v>1169400</v>
      </c>
    </row>
    <row r="349" spans="1:5" x14ac:dyDescent="0.3">
      <c r="A349" s="46" t="s">
        <v>453</v>
      </c>
      <c r="B349" s="46"/>
      <c r="C349" s="51"/>
      <c r="D349" s="42">
        <v>800</v>
      </c>
      <c r="E349" s="55">
        <v>6000</v>
      </c>
    </row>
    <row r="350" spans="1:5" ht="28.2" x14ac:dyDescent="0.3">
      <c r="A350" s="46" t="s">
        <v>318</v>
      </c>
      <c r="B350" s="46"/>
      <c r="C350" s="51" t="s">
        <v>638</v>
      </c>
      <c r="D350" s="42"/>
      <c r="E350" s="55">
        <f>E351+E352</f>
        <v>6000000</v>
      </c>
    </row>
    <row r="351" spans="1:5" ht="28.2" x14ac:dyDescent="0.3">
      <c r="A351" s="46" t="s">
        <v>460</v>
      </c>
      <c r="B351" s="46"/>
      <c r="C351" s="51"/>
      <c r="D351" s="42">
        <v>200</v>
      </c>
      <c r="E351" s="55">
        <v>36000</v>
      </c>
    </row>
    <row r="352" spans="1:5" x14ac:dyDescent="0.3">
      <c r="A352" s="46" t="s">
        <v>450</v>
      </c>
      <c r="B352" s="46"/>
      <c r="C352" s="51"/>
      <c r="D352" s="42">
        <v>300</v>
      </c>
      <c r="E352" s="55">
        <v>5964000</v>
      </c>
    </row>
    <row r="353" spans="1:5" ht="42" x14ac:dyDescent="0.3">
      <c r="A353" s="46" t="s">
        <v>469</v>
      </c>
      <c r="B353" s="46"/>
      <c r="C353" s="51" t="s">
        <v>547</v>
      </c>
      <c r="D353" s="42"/>
      <c r="E353" s="55">
        <f>E354</f>
        <v>175721</v>
      </c>
    </row>
    <row r="354" spans="1:5" x14ac:dyDescent="0.3">
      <c r="A354" s="46" t="s">
        <v>450</v>
      </c>
      <c r="B354" s="46"/>
      <c r="C354" s="51"/>
      <c r="D354" s="42">
        <v>300</v>
      </c>
      <c r="E354" s="55">
        <v>175721</v>
      </c>
    </row>
    <row r="355" spans="1:5" ht="55.8" x14ac:dyDescent="0.3">
      <c r="A355" s="46" t="s">
        <v>506</v>
      </c>
      <c r="B355" s="46"/>
      <c r="C355" s="51" t="s">
        <v>639</v>
      </c>
      <c r="D355" s="42"/>
      <c r="E355" s="55">
        <f>E356</f>
        <v>160000</v>
      </c>
    </row>
    <row r="356" spans="1:5" ht="28.2" x14ac:dyDescent="0.3">
      <c r="A356" s="46" t="s">
        <v>460</v>
      </c>
      <c r="B356" s="46"/>
      <c r="C356" s="51"/>
      <c r="D356" s="42">
        <v>200</v>
      </c>
      <c r="E356" s="55">
        <v>160000</v>
      </c>
    </row>
    <row r="357" spans="1:5" ht="46.5" customHeight="1" x14ac:dyDescent="0.3">
      <c r="A357" s="46" t="s">
        <v>507</v>
      </c>
      <c r="B357" s="46"/>
      <c r="C357" s="51" t="s">
        <v>640</v>
      </c>
      <c r="D357" s="42"/>
      <c r="E357" s="55">
        <f>E358</f>
        <v>3212</v>
      </c>
    </row>
    <row r="358" spans="1:5" ht="28.2" x14ac:dyDescent="0.3">
      <c r="A358" s="46" t="s">
        <v>460</v>
      </c>
      <c r="B358" s="46"/>
      <c r="C358" s="51"/>
      <c r="D358" s="42">
        <v>200</v>
      </c>
      <c r="E358" s="55">
        <v>3212</v>
      </c>
    </row>
    <row r="359" spans="1:5" ht="28.2" x14ac:dyDescent="0.3">
      <c r="A359" s="44" t="s">
        <v>486</v>
      </c>
      <c r="B359" s="44"/>
      <c r="C359" s="64" t="s">
        <v>414</v>
      </c>
      <c r="D359" s="42"/>
      <c r="E359" s="53">
        <f>E362+E360</f>
        <v>57055048</v>
      </c>
    </row>
    <row r="360" spans="1:5" ht="69.599999999999994" x14ac:dyDescent="0.3">
      <c r="A360" s="46" t="s">
        <v>713</v>
      </c>
      <c r="B360" s="44"/>
      <c r="C360" s="64" t="s">
        <v>714</v>
      </c>
      <c r="D360" s="42"/>
      <c r="E360" s="53">
        <f>E361</f>
        <v>562186</v>
      </c>
    </row>
    <row r="361" spans="1:5" ht="28.2" x14ac:dyDescent="0.3">
      <c r="A361" s="46" t="s">
        <v>449</v>
      </c>
      <c r="B361" s="44"/>
      <c r="C361" s="64"/>
      <c r="D361" s="42">
        <v>600</v>
      </c>
      <c r="E361" s="53">
        <v>562186</v>
      </c>
    </row>
    <row r="362" spans="1:5" ht="55.8" x14ac:dyDescent="0.3">
      <c r="A362" s="46" t="s">
        <v>316</v>
      </c>
      <c r="B362" s="46"/>
      <c r="C362" s="51" t="s">
        <v>641</v>
      </c>
      <c r="D362" s="42"/>
      <c r="E362" s="55">
        <f>E363</f>
        <v>56492862</v>
      </c>
    </row>
    <row r="363" spans="1:5" ht="28.2" x14ac:dyDescent="0.3">
      <c r="A363" s="46" t="s">
        <v>449</v>
      </c>
      <c r="B363" s="46"/>
      <c r="C363" s="51"/>
      <c r="D363" s="42">
        <v>600</v>
      </c>
      <c r="E363" s="55">
        <v>56492862</v>
      </c>
    </row>
    <row r="364" spans="1:5" ht="28.2" x14ac:dyDescent="0.3">
      <c r="A364" s="44" t="s">
        <v>416</v>
      </c>
      <c r="B364" s="44"/>
      <c r="C364" s="64" t="s">
        <v>415</v>
      </c>
      <c r="D364" s="42"/>
      <c r="E364" s="53">
        <f>E365</f>
        <v>2395600</v>
      </c>
    </row>
    <row r="365" spans="1:5" ht="28.2" x14ac:dyDescent="0.3">
      <c r="A365" s="46" t="s">
        <v>281</v>
      </c>
      <c r="B365" s="46"/>
      <c r="C365" s="51" t="s">
        <v>642</v>
      </c>
      <c r="D365" s="42"/>
      <c r="E365" s="55">
        <f>E366+E367</f>
        <v>2395600</v>
      </c>
    </row>
    <row r="366" spans="1:5" ht="28.2" x14ac:dyDescent="0.3">
      <c r="A366" s="46" t="s">
        <v>460</v>
      </c>
      <c r="B366" s="46"/>
      <c r="C366" s="51"/>
      <c r="D366" s="42">
        <v>200</v>
      </c>
      <c r="E366" s="55">
        <v>71600</v>
      </c>
    </row>
    <row r="367" spans="1:5" x14ac:dyDescent="0.3">
      <c r="A367" s="46" t="s">
        <v>450</v>
      </c>
      <c r="B367" s="46"/>
      <c r="C367" s="51"/>
      <c r="D367" s="42">
        <v>300</v>
      </c>
      <c r="E367" s="55">
        <v>2324000</v>
      </c>
    </row>
    <row r="368" spans="1:5" ht="28.2" x14ac:dyDescent="0.3">
      <c r="A368" s="44" t="s">
        <v>419</v>
      </c>
      <c r="B368" s="44"/>
      <c r="C368" s="64" t="s">
        <v>418</v>
      </c>
      <c r="D368" s="42"/>
      <c r="E368" s="53">
        <f>E369</f>
        <v>1898000</v>
      </c>
    </row>
    <row r="369" spans="1:5" ht="28.2" x14ac:dyDescent="0.3">
      <c r="A369" s="44" t="s">
        <v>434</v>
      </c>
      <c r="B369" s="44"/>
      <c r="C369" s="64" t="s">
        <v>435</v>
      </c>
      <c r="D369" s="42"/>
      <c r="E369" s="53">
        <f>E370+E371</f>
        <v>1898000</v>
      </c>
    </row>
    <row r="370" spans="1:5" ht="28.2" x14ac:dyDescent="0.3">
      <c r="A370" s="46" t="s">
        <v>460</v>
      </c>
      <c r="B370" s="46"/>
      <c r="C370" s="64"/>
      <c r="D370" s="42">
        <v>200</v>
      </c>
      <c r="E370" s="55">
        <v>28000</v>
      </c>
    </row>
    <row r="371" spans="1:5" x14ac:dyDescent="0.3">
      <c r="A371" s="46" t="s">
        <v>450</v>
      </c>
      <c r="B371" s="46"/>
      <c r="C371" s="64"/>
      <c r="D371" s="42">
        <v>300</v>
      </c>
      <c r="E371" s="55">
        <v>1870000</v>
      </c>
    </row>
    <row r="372" spans="1:5" x14ac:dyDescent="0.3">
      <c r="A372" s="87" t="s">
        <v>319</v>
      </c>
      <c r="B372" s="87"/>
      <c r="C372" s="88" t="s">
        <v>235</v>
      </c>
      <c r="D372" s="89"/>
      <c r="E372" s="90">
        <f>E373</f>
        <v>80000</v>
      </c>
    </row>
    <row r="373" spans="1:5" ht="28.2" x14ac:dyDescent="0.3">
      <c r="A373" s="44" t="s">
        <v>427</v>
      </c>
      <c r="B373" s="44"/>
      <c r="C373" s="64" t="s">
        <v>236</v>
      </c>
      <c r="D373" s="47"/>
      <c r="E373" s="53">
        <f>E374</f>
        <v>80000</v>
      </c>
    </row>
    <row r="374" spans="1:5" x14ac:dyDescent="0.3">
      <c r="A374" s="46" t="s">
        <v>320</v>
      </c>
      <c r="B374" s="46"/>
      <c r="C374" s="51" t="s">
        <v>353</v>
      </c>
      <c r="D374" s="42"/>
      <c r="E374" s="55">
        <f>E375+E376</f>
        <v>80000</v>
      </c>
    </row>
    <row r="375" spans="1:5" ht="28.2" x14ac:dyDescent="0.3">
      <c r="A375" s="46" t="s">
        <v>460</v>
      </c>
      <c r="B375" s="46"/>
      <c r="C375" s="51"/>
      <c r="D375" s="42">
        <v>200</v>
      </c>
      <c r="E375" s="55">
        <v>1500</v>
      </c>
    </row>
    <row r="376" spans="1:5" x14ac:dyDescent="0.3">
      <c r="A376" s="46" t="s">
        <v>450</v>
      </c>
      <c r="B376" s="46"/>
      <c r="C376" s="51"/>
      <c r="D376" s="42">
        <v>300</v>
      </c>
      <c r="E376" s="55">
        <v>78500</v>
      </c>
    </row>
    <row r="377" spans="1:5" ht="28.8" x14ac:dyDescent="0.3">
      <c r="A377" s="87" t="s">
        <v>487</v>
      </c>
      <c r="B377" s="87"/>
      <c r="C377" s="88" t="s">
        <v>470</v>
      </c>
      <c r="D377" s="92"/>
      <c r="E377" s="90">
        <f>E378</f>
        <v>5000</v>
      </c>
    </row>
    <row r="378" spans="1:5" x14ac:dyDescent="0.3">
      <c r="A378" s="44" t="s">
        <v>472</v>
      </c>
      <c r="B378" s="44"/>
      <c r="C378" s="64" t="s">
        <v>471</v>
      </c>
      <c r="D378" s="42"/>
      <c r="E378" s="53">
        <f>E379</f>
        <v>5000</v>
      </c>
    </row>
    <row r="379" spans="1:5" x14ac:dyDescent="0.3">
      <c r="A379" s="46" t="s">
        <v>473</v>
      </c>
      <c r="B379" s="46"/>
      <c r="C379" s="51" t="s">
        <v>474</v>
      </c>
      <c r="D379" s="42"/>
      <c r="E379" s="56">
        <f>E380</f>
        <v>5000</v>
      </c>
    </row>
    <row r="380" spans="1:5" ht="28.2" x14ac:dyDescent="0.3">
      <c r="A380" s="46" t="s">
        <v>460</v>
      </c>
      <c r="B380" s="46"/>
      <c r="C380" s="51"/>
      <c r="D380" s="42">
        <v>200</v>
      </c>
      <c r="E380" s="56">
        <v>5000</v>
      </c>
    </row>
    <row r="381" spans="1:5" ht="28.2" x14ac:dyDescent="0.3">
      <c r="A381" s="84" t="s">
        <v>340</v>
      </c>
      <c r="B381" s="84"/>
      <c r="C381" s="93" t="s">
        <v>264</v>
      </c>
      <c r="D381" s="58"/>
      <c r="E381" s="86">
        <f>E382</f>
        <v>600</v>
      </c>
    </row>
    <row r="382" spans="1:5" ht="43.2" x14ac:dyDescent="0.3">
      <c r="A382" s="87" t="s">
        <v>343</v>
      </c>
      <c r="B382" s="87"/>
      <c r="C382" s="88" t="s">
        <v>266</v>
      </c>
      <c r="D382" s="92"/>
      <c r="E382" s="90">
        <f>E383</f>
        <v>600</v>
      </c>
    </row>
    <row r="383" spans="1:5" ht="28.2" x14ac:dyDescent="0.3">
      <c r="A383" s="44" t="s">
        <v>403</v>
      </c>
      <c r="B383" s="44"/>
      <c r="C383" s="64" t="s">
        <v>268</v>
      </c>
      <c r="D383" s="47"/>
      <c r="E383" s="53">
        <f>E384</f>
        <v>600</v>
      </c>
    </row>
    <row r="384" spans="1:5" ht="42" x14ac:dyDescent="0.3">
      <c r="A384" s="46" t="s">
        <v>344</v>
      </c>
      <c r="B384" s="46"/>
      <c r="C384" s="51" t="s">
        <v>643</v>
      </c>
      <c r="D384" s="47"/>
      <c r="E384" s="55">
        <f>E385</f>
        <v>600</v>
      </c>
    </row>
    <row r="385" spans="1:5" x14ac:dyDescent="0.3">
      <c r="A385" s="46" t="s">
        <v>453</v>
      </c>
      <c r="B385" s="46"/>
      <c r="C385" s="51"/>
      <c r="D385" s="47">
        <v>800</v>
      </c>
      <c r="E385" s="55">
        <v>600</v>
      </c>
    </row>
    <row r="386" spans="1:5" ht="34.799999999999997" x14ac:dyDescent="0.3">
      <c r="A386" s="83" t="s">
        <v>555</v>
      </c>
      <c r="B386" s="97">
        <v>718</v>
      </c>
      <c r="C386" s="77"/>
      <c r="D386" s="77"/>
      <c r="E386" s="79">
        <f>E387+E439+E453+E465+E460</f>
        <v>181950781.38</v>
      </c>
    </row>
    <row r="387" spans="1:5" ht="28.2" x14ac:dyDescent="0.3">
      <c r="A387" s="84" t="s">
        <v>296</v>
      </c>
      <c r="B387" s="84"/>
      <c r="C387" s="85" t="s">
        <v>222</v>
      </c>
      <c r="D387" s="58"/>
      <c r="E387" s="86">
        <f>E388</f>
        <v>178309628.38</v>
      </c>
    </row>
    <row r="388" spans="1:5" ht="28.8" x14ac:dyDescent="0.3">
      <c r="A388" s="87" t="s">
        <v>297</v>
      </c>
      <c r="B388" s="87"/>
      <c r="C388" s="88" t="s">
        <v>223</v>
      </c>
      <c r="D388" s="89"/>
      <c r="E388" s="90">
        <f>E389+E394+E431+E422+E434</f>
        <v>178309628.38</v>
      </c>
    </row>
    <row r="389" spans="1:5" ht="42" x14ac:dyDescent="0.3">
      <c r="A389" s="44" t="s">
        <v>373</v>
      </c>
      <c r="B389" s="44"/>
      <c r="C389" s="64" t="s">
        <v>224</v>
      </c>
      <c r="D389" s="43"/>
      <c r="E389" s="53">
        <f>E390+E392</f>
        <v>5747664</v>
      </c>
    </row>
    <row r="390" spans="1:5" ht="28.2" x14ac:dyDescent="0.3">
      <c r="A390" s="45" t="s">
        <v>300</v>
      </c>
      <c r="B390" s="45"/>
      <c r="C390" s="61" t="s">
        <v>395</v>
      </c>
      <c r="D390" s="41"/>
      <c r="E390" s="54">
        <f t="shared" ref="E390" si="0">E391</f>
        <v>4921844</v>
      </c>
    </row>
    <row r="391" spans="1:5" ht="28.2" x14ac:dyDescent="0.3">
      <c r="A391" s="45" t="s">
        <v>449</v>
      </c>
      <c r="B391" s="45"/>
      <c r="C391" s="61"/>
      <c r="D391" s="41">
        <v>600</v>
      </c>
      <c r="E391" s="55">
        <v>4921844</v>
      </c>
    </row>
    <row r="392" spans="1:5" ht="28.2" x14ac:dyDescent="0.3">
      <c r="A392" s="45" t="s">
        <v>645</v>
      </c>
      <c r="B392" s="45"/>
      <c r="C392" s="61" t="s">
        <v>644</v>
      </c>
      <c r="D392" s="41"/>
      <c r="E392" s="55">
        <f>E393</f>
        <v>825820</v>
      </c>
    </row>
    <row r="393" spans="1:5" ht="28.2" x14ac:dyDescent="0.3">
      <c r="A393" s="45" t="s">
        <v>449</v>
      </c>
      <c r="B393" s="45"/>
      <c r="C393" s="61"/>
      <c r="D393" s="41">
        <v>600</v>
      </c>
      <c r="E393" s="55">
        <v>825820</v>
      </c>
    </row>
    <row r="394" spans="1:5" ht="28.2" x14ac:dyDescent="0.3">
      <c r="A394" s="44" t="s">
        <v>226</v>
      </c>
      <c r="B394" s="44"/>
      <c r="C394" s="64" t="s">
        <v>225</v>
      </c>
      <c r="D394" s="43"/>
      <c r="E394" s="53">
        <f>E395+E397+E399+E401+E404+E407+E411+E413+E415+E417+E420</f>
        <v>162964106</v>
      </c>
    </row>
    <row r="395" spans="1:5" x14ac:dyDescent="0.3">
      <c r="A395" s="46" t="s">
        <v>298</v>
      </c>
      <c r="B395" s="46"/>
      <c r="C395" s="51" t="s">
        <v>447</v>
      </c>
      <c r="D395" s="42"/>
      <c r="E395" s="55">
        <f t="shared" ref="E395" si="1">E396</f>
        <v>19588684</v>
      </c>
    </row>
    <row r="396" spans="1:5" ht="28.2" x14ac:dyDescent="0.3">
      <c r="A396" s="46" t="s">
        <v>449</v>
      </c>
      <c r="B396" s="46"/>
      <c r="C396" s="51"/>
      <c r="D396" s="42">
        <v>600</v>
      </c>
      <c r="E396" s="55">
        <v>19588684</v>
      </c>
    </row>
    <row r="397" spans="1:5" x14ac:dyDescent="0.3">
      <c r="A397" s="46" t="s">
        <v>299</v>
      </c>
      <c r="B397" s="46"/>
      <c r="C397" s="51" t="s">
        <v>448</v>
      </c>
      <c r="D397" s="42"/>
      <c r="E397" s="55">
        <f t="shared" ref="E397" si="2">E398</f>
        <v>22236641</v>
      </c>
    </row>
    <row r="398" spans="1:5" ht="28.2" x14ac:dyDescent="0.3">
      <c r="A398" s="46" t="s">
        <v>449</v>
      </c>
      <c r="B398" s="46"/>
      <c r="C398" s="51"/>
      <c r="D398" s="42">
        <v>600</v>
      </c>
      <c r="E398" s="55">
        <v>22236641</v>
      </c>
    </row>
    <row r="399" spans="1:5" ht="42" x14ac:dyDescent="0.3">
      <c r="A399" s="46" t="s">
        <v>302</v>
      </c>
      <c r="B399" s="46"/>
      <c r="C399" s="51" t="s">
        <v>227</v>
      </c>
      <c r="D399" s="47"/>
      <c r="E399" s="56">
        <f>E400</f>
        <v>149950</v>
      </c>
    </row>
    <row r="400" spans="1:5" x14ac:dyDescent="0.3">
      <c r="A400" s="46" t="s">
        <v>450</v>
      </c>
      <c r="B400" s="46"/>
      <c r="C400" s="51"/>
      <c r="D400" s="47">
        <v>300</v>
      </c>
      <c r="E400" s="56">
        <v>149950</v>
      </c>
    </row>
    <row r="401" spans="1:5" ht="42" x14ac:dyDescent="0.3">
      <c r="A401" s="46" t="s">
        <v>303</v>
      </c>
      <c r="B401" s="46"/>
      <c r="C401" s="51" t="s">
        <v>646</v>
      </c>
      <c r="D401" s="47"/>
      <c r="E401" s="56">
        <f>E403+E402</f>
        <v>1250000</v>
      </c>
    </row>
    <row r="402" spans="1:5" ht="28.2" x14ac:dyDescent="0.3">
      <c r="A402" s="46" t="s">
        <v>460</v>
      </c>
      <c r="B402" s="46"/>
      <c r="C402" s="51"/>
      <c r="D402" s="47">
        <v>200</v>
      </c>
      <c r="E402" s="56">
        <v>7457</v>
      </c>
    </row>
    <row r="403" spans="1:5" x14ac:dyDescent="0.3">
      <c r="A403" s="46" t="s">
        <v>450</v>
      </c>
      <c r="B403" s="46"/>
      <c r="C403" s="51"/>
      <c r="D403" s="47">
        <v>300</v>
      </c>
      <c r="E403" s="55">
        <v>1242543</v>
      </c>
    </row>
    <row r="404" spans="1:5" ht="28.2" x14ac:dyDescent="0.3">
      <c r="A404" s="46" t="s">
        <v>304</v>
      </c>
      <c r="B404" s="46"/>
      <c r="C404" s="51" t="s">
        <v>647</v>
      </c>
      <c r="D404" s="47"/>
      <c r="E404" s="56">
        <f t="shared" ref="E404" si="3">E405+E406</f>
        <v>10756871</v>
      </c>
    </row>
    <row r="405" spans="1:5" ht="28.2" x14ac:dyDescent="0.3">
      <c r="A405" s="46" t="s">
        <v>562</v>
      </c>
      <c r="B405" s="46"/>
      <c r="C405" s="51"/>
      <c r="D405" s="47">
        <v>200</v>
      </c>
      <c r="E405" s="55">
        <v>30607</v>
      </c>
    </row>
    <row r="406" spans="1:5" x14ac:dyDescent="0.3">
      <c r="A406" s="46" t="s">
        <v>450</v>
      </c>
      <c r="B406" s="46"/>
      <c r="C406" s="51"/>
      <c r="D406" s="47">
        <v>300</v>
      </c>
      <c r="E406" s="55">
        <v>10726264</v>
      </c>
    </row>
    <row r="407" spans="1:5" x14ac:dyDescent="0.3">
      <c r="A407" s="46" t="s">
        <v>305</v>
      </c>
      <c r="B407" s="46"/>
      <c r="C407" s="51" t="s">
        <v>648</v>
      </c>
      <c r="D407" s="47"/>
      <c r="E407" s="56">
        <f t="shared" ref="E407" si="4">E408+E409+E410</f>
        <v>1716714</v>
      </c>
    </row>
    <row r="408" spans="1:5" ht="28.2" x14ac:dyDescent="0.3">
      <c r="A408" s="46" t="s">
        <v>460</v>
      </c>
      <c r="B408" s="46"/>
      <c r="C408" s="51"/>
      <c r="D408" s="47">
        <v>200</v>
      </c>
      <c r="E408" s="55">
        <v>5719</v>
      </c>
    </row>
    <row r="409" spans="1:5" x14ac:dyDescent="0.3">
      <c r="A409" s="46" t="s">
        <v>450</v>
      </c>
      <c r="B409" s="46"/>
      <c r="C409" s="51"/>
      <c r="D409" s="47">
        <v>300</v>
      </c>
      <c r="E409" s="55">
        <v>1480512</v>
      </c>
    </row>
    <row r="410" spans="1:5" ht="28.2" x14ac:dyDescent="0.3">
      <c r="A410" s="46" t="s">
        <v>449</v>
      </c>
      <c r="B410" s="46"/>
      <c r="C410" s="51"/>
      <c r="D410" s="47">
        <v>600</v>
      </c>
      <c r="E410" s="55">
        <v>230483</v>
      </c>
    </row>
    <row r="411" spans="1:5" ht="42" x14ac:dyDescent="0.3">
      <c r="A411" s="46" t="s">
        <v>306</v>
      </c>
      <c r="B411" s="46"/>
      <c r="C411" s="51" t="s">
        <v>649</v>
      </c>
      <c r="D411" s="47"/>
      <c r="E411" s="56">
        <f t="shared" ref="E411" si="5">E412</f>
        <v>98500</v>
      </c>
    </row>
    <row r="412" spans="1:5" ht="28.2" x14ac:dyDescent="0.3">
      <c r="A412" s="46" t="s">
        <v>449</v>
      </c>
      <c r="B412" s="46"/>
      <c r="C412" s="51"/>
      <c r="D412" s="47">
        <v>600</v>
      </c>
      <c r="E412" s="55">
        <v>98500</v>
      </c>
    </row>
    <row r="413" spans="1:5" ht="28.2" x14ac:dyDescent="0.3">
      <c r="A413" s="46" t="s">
        <v>307</v>
      </c>
      <c r="B413" s="46"/>
      <c r="C413" s="51" t="s">
        <v>650</v>
      </c>
      <c r="D413" s="47"/>
      <c r="E413" s="56">
        <f t="shared" ref="E413" si="6">E414</f>
        <v>77350718</v>
      </c>
    </row>
    <row r="414" spans="1:5" ht="28.2" x14ac:dyDescent="0.3">
      <c r="A414" s="46" t="s">
        <v>449</v>
      </c>
      <c r="B414" s="46"/>
      <c r="C414" s="51"/>
      <c r="D414" s="47">
        <v>600</v>
      </c>
      <c r="E414" s="55">
        <v>77350718</v>
      </c>
    </row>
    <row r="415" spans="1:5" ht="28.2" x14ac:dyDescent="0.3">
      <c r="A415" s="46" t="s">
        <v>426</v>
      </c>
      <c r="B415" s="46"/>
      <c r="C415" s="51" t="s">
        <v>651</v>
      </c>
      <c r="D415" s="47"/>
      <c r="E415" s="56">
        <f t="shared" ref="E415" si="7">E416</f>
        <v>3392800</v>
      </c>
    </row>
    <row r="416" spans="1:5" ht="28.2" x14ac:dyDescent="0.3">
      <c r="A416" s="46" t="s">
        <v>449</v>
      </c>
      <c r="B416" s="46"/>
      <c r="C416" s="51"/>
      <c r="D416" s="47">
        <v>600</v>
      </c>
      <c r="E416" s="55">
        <v>3392800</v>
      </c>
    </row>
    <row r="417" spans="1:5" ht="28.2" x14ac:dyDescent="0.3">
      <c r="A417" s="46" t="s">
        <v>308</v>
      </c>
      <c r="B417" s="46"/>
      <c r="C417" s="51" t="s">
        <v>652</v>
      </c>
      <c r="D417" s="47"/>
      <c r="E417" s="56">
        <f t="shared" ref="E417" si="8">E418+E419</f>
        <v>514575</v>
      </c>
    </row>
    <row r="418" spans="1:5" ht="55.8" x14ac:dyDescent="0.3">
      <c r="A418" s="46" t="s">
        <v>452</v>
      </c>
      <c r="B418" s="46"/>
      <c r="C418" s="51"/>
      <c r="D418" s="47">
        <v>100</v>
      </c>
      <c r="E418" s="55">
        <v>400209</v>
      </c>
    </row>
    <row r="419" spans="1:5" ht="28.2" x14ac:dyDescent="0.3">
      <c r="A419" s="46" t="s">
        <v>460</v>
      </c>
      <c r="B419" s="46"/>
      <c r="C419" s="51"/>
      <c r="D419" s="47">
        <v>200</v>
      </c>
      <c r="E419" s="55">
        <v>114366</v>
      </c>
    </row>
    <row r="420" spans="1:5" ht="28.2" x14ac:dyDescent="0.3">
      <c r="A420" s="46" t="s">
        <v>309</v>
      </c>
      <c r="B420" s="46"/>
      <c r="C420" s="51" t="s">
        <v>653</v>
      </c>
      <c r="D420" s="47"/>
      <c r="E420" s="56">
        <f t="shared" ref="E420" si="9">E421</f>
        <v>25908653</v>
      </c>
    </row>
    <row r="421" spans="1:5" ht="28.2" x14ac:dyDescent="0.3">
      <c r="A421" s="46" t="s">
        <v>449</v>
      </c>
      <c r="B421" s="46"/>
      <c r="C421" s="51"/>
      <c r="D421" s="47">
        <v>600</v>
      </c>
      <c r="E421" s="55">
        <v>25908653</v>
      </c>
    </row>
    <row r="422" spans="1:5" ht="28.2" x14ac:dyDescent="0.3">
      <c r="A422" s="44" t="s">
        <v>656</v>
      </c>
      <c r="B422" s="44"/>
      <c r="C422" s="64" t="s">
        <v>654</v>
      </c>
      <c r="D422" s="48"/>
      <c r="E422" s="53">
        <f>E429+E423+E425+E427</f>
        <v>4902953.38</v>
      </c>
    </row>
    <row r="423" spans="1:5" x14ac:dyDescent="0.3">
      <c r="A423" s="46" t="s">
        <v>715</v>
      </c>
      <c r="B423" s="44"/>
      <c r="C423" s="64" t="s">
        <v>716</v>
      </c>
      <c r="D423" s="48"/>
      <c r="E423" s="53">
        <f>E424</f>
        <v>30000</v>
      </c>
    </row>
    <row r="424" spans="1:5" ht="28.2" x14ac:dyDescent="0.3">
      <c r="A424" s="46" t="s">
        <v>449</v>
      </c>
      <c r="B424" s="44"/>
      <c r="C424" s="64"/>
      <c r="D424" s="48">
        <v>600</v>
      </c>
      <c r="E424" s="53">
        <v>30000</v>
      </c>
    </row>
    <row r="425" spans="1:5" ht="55.8" x14ac:dyDescent="0.3">
      <c r="A425" s="46" t="s">
        <v>703</v>
      </c>
      <c r="B425" s="44"/>
      <c r="C425" s="51" t="s">
        <v>717</v>
      </c>
      <c r="D425" s="48"/>
      <c r="E425" s="53">
        <f>E426</f>
        <v>4103065</v>
      </c>
    </row>
    <row r="426" spans="1:5" ht="28.2" x14ac:dyDescent="0.3">
      <c r="A426" s="46" t="s">
        <v>449</v>
      </c>
      <c r="B426" s="44"/>
      <c r="C426" s="64"/>
      <c r="D426" s="48">
        <v>600</v>
      </c>
      <c r="E426" s="55">
        <v>4103065</v>
      </c>
    </row>
    <row r="427" spans="1:5" ht="42" x14ac:dyDescent="0.3">
      <c r="A427" s="46" t="s">
        <v>709</v>
      </c>
      <c r="B427" s="44"/>
      <c r="C427" s="51" t="s">
        <v>718</v>
      </c>
      <c r="D427" s="48"/>
      <c r="E427" s="55">
        <f>E428</f>
        <v>731393.16</v>
      </c>
    </row>
    <row r="428" spans="1:5" ht="28.2" x14ac:dyDescent="0.3">
      <c r="A428" s="46" t="s">
        <v>449</v>
      </c>
      <c r="B428" s="44"/>
      <c r="C428" s="64"/>
      <c r="D428" s="47">
        <v>600</v>
      </c>
      <c r="E428" s="55">
        <v>731393.16</v>
      </c>
    </row>
    <row r="429" spans="1:5" ht="42" x14ac:dyDescent="0.3">
      <c r="A429" s="46" t="s">
        <v>580</v>
      </c>
      <c r="B429" s="46"/>
      <c r="C429" s="51" t="s">
        <v>655</v>
      </c>
      <c r="D429" s="47"/>
      <c r="E429" s="55">
        <f>E430</f>
        <v>38495.22</v>
      </c>
    </row>
    <row r="430" spans="1:5" ht="28.2" x14ac:dyDescent="0.3">
      <c r="A430" s="46" t="s">
        <v>449</v>
      </c>
      <c r="B430" s="46"/>
      <c r="C430" s="51"/>
      <c r="D430" s="47">
        <v>600</v>
      </c>
      <c r="E430" s="55">
        <v>38495.22</v>
      </c>
    </row>
    <row r="431" spans="1:5" ht="28.2" x14ac:dyDescent="0.3">
      <c r="A431" s="44" t="s">
        <v>412</v>
      </c>
      <c r="B431" s="44"/>
      <c r="C431" s="64" t="s">
        <v>228</v>
      </c>
      <c r="D431" s="48"/>
      <c r="E431" s="57">
        <f t="shared" ref="E431:E432" si="10">E432</f>
        <v>55000</v>
      </c>
    </row>
    <row r="432" spans="1:5" x14ac:dyDescent="0.3">
      <c r="A432" s="46" t="s">
        <v>413</v>
      </c>
      <c r="B432" s="46"/>
      <c r="C432" s="51" t="s">
        <v>445</v>
      </c>
      <c r="D432" s="47"/>
      <c r="E432" s="56">
        <f t="shared" si="10"/>
        <v>55000</v>
      </c>
    </row>
    <row r="433" spans="1:5" ht="28.2" x14ac:dyDescent="0.3">
      <c r="A433" s="46" t="s">
        <v>459</v>
      </c>
      <c r="B433" s="46"/>
      <c r="C433" s="51"/>
      <c r="D433" s="47">
        <v>200</v>
      </c>
      <c r="E433" s="55">
        <v>55000</v>
      </c>
    </row>
    <row r="434" spans="1:5" ht="42" x14ac:dyDescent="0.3">
      <c r="A434" s="44" t="s">
        <v>410</v>
      </c>
      <c r="B434" s="44"/>
      <c r="C434" s="64" t="s">
        <v>411</v>
      </c>
      <c r="D434" s="48"/>
      <c r="E434" s="57">
        <f t="shared" ref="E434" si="11">E435</f>
        <v>4639905</v>
      </c>
    </row>
    <row r="435" spans="1:5" x14ac:dyDescent="0.3">
      <c r="A435" s="46" t="s">
        <v>301</v>
      </c>
      <c r="B435" s="46"/>
      <c r="C435" s="51" t="s">
        <v>446</v>
      </c>
      <c r="D435" s="47"/>
      <c r="E435" s="56">
        <f t="shared" ref="E435" si="12">E436+E437+E438</f>
        <v>4639905</v>
      </c>
    </row>
    <row r="436" spans="1:5" ht="55.8" x14ac:dyDescent="0.3">
      <c r="A436" s="46" t="s">
        <v>452</v>
      </c>
      <c r="B436" s="46"/>
      <c r="C436" s="51"/>
      <c r="D436" s="47">
        <v>100</v>
      </c>
      <c r="E436" s="55">
        <v>3928786</v>
      </c>
    </row>
    <row r="437" spans="1:5" ht="28.2" x14ac:dyDescent="0.3">
      <c r="A437" s="46" t="s">
        <v>460</v>
      </c>
      <c r="B437" s="46"/>
      <c r="C437" s="51"/>
      <c r="D437" s="47">
        <v>200</v>
      </c>
      <c r="E437" s="55">
        <v>704119</v>
      </c>
    </row>
    <row r="438" spans="1:5" x14ac:dyDescent="0.3">
      <c r="A438" s="46" t="s">
        <v>453</v>
      </c>
      <c r="B438" s="46"/>
      <c r="C438" s="51"/>
      <c r="D438" s="47">
        <v>800</v>
      </c>
      <c r="E438" s="55">
        <v>7000</v>
      </c>
    </row>
    <row r="439" spans="1:5" ht="28.2" x14ac:dyDescent="0.3">
      <c r="A439" s="84" t="s">
        <v>311</v>
      </c>
      <c r="B439" s="84"/>
      <c r="C439" s="93" t="s">
        <v>231</v>
      </c>
      <c r="D439" s="58"/>
      <c r="E439" s="86">
        <f>E440</f>
        <v>1840721</v>
      </c>
    </row>
    <row r="440" spans="1:5" x14ac:dyDescent="0.3">
      <c r="A440" s="87" t="s">
        <v>319</v>
      </c>
      <c r="B440" s="87"/>
      <c r="C440" s="88" t="s">
        <v>235</v>
      </c>
      <c r="D440" s="89"/>
      <c r="E440" s="90">
        <f>E441</f>
        <v>1840721</v>
      </c>
    </row>
    <row r="441" spans="1:5" ht="28.2" x14ac:dyDescent="0.3">
      <c r="A441" s="44" t="s">
        <v>428</v>
      </c>
      <c r="B441" s="44"/>
      <c r="C441" s="64" t="s">
        <v>237</v>
      </c>
      <c r="D441" s="47"/>
      <c r="E441" s="53">
        <f>E442+E444+E447+E449+E451</f>
        <v>1840721</v>
      </c>
    </row>
    <row r="442" spans="1:5" ht="42" x14ac:dyDescent="0.3">
      <c r="A442" s="46" t="s">
        <v>282</v>
      </c>
      <c r="B442" s="46"/>
      <c r="C442" s="51" t="s">
        <v>657</v>
      </c>
      <c r="D442" s="47"/>
      <c r="E442" s="55">
        <f>E443</f>
        <v>105280</v>
      </c>
    </row>
    <row r="443" spans="1:5" ht="28.2" x14ac:dyDescent="0.3">
      <c r="A443" s="46" t="s">
        <v>449</v>
      </c>
      <c r="B443" s="46"/>
      <c r="C443" s="51"/>
      <c r="D443" s="47">
        <v>600</v>
      </c>
      <c r="E443" s="55">
        <v>105280</v>
      </c>
    </row>
    <row r="444" spans="1:5" ht="55.8" x14ac:dyDescent="0.3">
      <c r="A444" s="46" t="s">
        <v>463</v>
      </c>
      <c r="B444" s="46"/>
      <c r="C444" s="51" t="s">
        <v>658</v>
      </c>
      <c r="D444" s="47"/>
      <c r="E444" s="55">
        <f>E445+E446</f>
        <v>1643000</v>
      </c>
    </row>
    <row r="445" spans="1:5" x14ac:dyDescent="0.3">
      <c r="A445" s="46" t="s">
        <v>450</v>
      </c>
      <c r="B445" s="46"/>
      <c r="C445" s="51"/>
      <c r="D445" s="47">
        <v>300</v>
      </c>
      <c r="E445" s="55">
        <v>1198360</v>
      </c>
    </row>
    <row r="446" spans="1:5" ht="28.2" x14ac:dyDescent="0.3">
      <c r="A446" s="46" t="s">
        <v>449</v>
      </c>
      <c r="B446" s="46"/>
      <c r="C446" s="51"/>
      <c r="D446" s="47">
        <v>600</v>
      </c>
      <c r="E446" s="55">
        <v>444640</v>
      </c>
    </row>
    <row r="447" spans="1:5" ht="28.2" x14ac:dyDescent="0.3">
      <c r="A447" s="46" t="s">
        <v>321</v>
      </c>
      <c r="B447" s="46"/>
      <c r="C447" s="51" t="s">
        <v>659</v>
      </c>
      <c r="D447" s="47"/>
      <c r="E447" s="55">
        <f>E448</f>
        <v>42161</v>
      </c>
    </row>
    <row r="448" spans="1:5" x14ac:dyDescent="0.3">
      <c r="A448" s="46" t="s">
        <v>450</v>
      </c>
      <c r="B448" s="46"/>
      <c r="C448" s="51"/>
      <c r="D448" s="47">
        <v>300</v>
      </c>
      <c r="E448" s="55">
        <v>42161</v>
      </c>
    </row>
    <row r="449" spans="1:5" ht="28.2" x14ac:dyDescent="0.3">
      <c r="A449" s="46" t="s">
        <v>467</v>
      </c>
      <c r="B449" s="46"/>
      <c r="C449" s="51" t="s">
        <v>660</v>
      </c>
      <c r="D449" s="47"/>
      <c r="E449" s="55">
        <f>E450</f>
        <v>8000</v>
      </c>
    </row>
    <row r="450" spans="1:5" x14ac:dyDescent="0.3">
      <c r="A450" s="46" t="s">
        <v>450</v>
      </c>
      <c r="B450" s="46"/>
      <c r="C450" s="51"/>
      <c r="D450" s="47">
        <v>300</v>
      </c>
      <c r="E450" s="55">
        <v>8000</v>
      </c>
    </row>
    <row r="451" spans="1:5" ht="42" x14ac:dyDescent="0.3">
      <c r="A451" s="46" t="s">
        <v>508</v>
      </c>
      <c r="B451" s="46"/>
      <c r="C451" s="51" t="s">
        <v>509</v>
      </c>
      <c r="D451" s="47"/>
      <c r="E451" s="55">
        <f>E452</f>
        <v>42280</v>
      </c>
    </row>
    <row r="452" spans="1:5" ht="28.2" x14ac:dyDescent="0.3">
      <c r="A452" s="46" t="s">
        <v>449</v>
      </c>
      <c r="B452" s="46"/>
      <c r="C452" s="51"/>
      <c r="D452" s="47">
        <v>600</v>
      </c>
      <c r="E452" s="55">
        <v>42280</v>
      </c>
    </row>
    <row r="453" spans="1:5" ht="42" x14ac:dyDescent="0.3">
      <c r="A453" s="84" t="s">
        <v>489</v>
      </c>
      <c r="B453" s="84"/>
      <c r="C453" s="93" t="s">
        <v>241</v>
      </c>
      <c r="D453" s="58"/>
      <c r="E453" s="86">
        <f>E454</f>
        <v>67432</v>
      </c>
    </row>
    <row r="454" spans="1:5" ht="43.2" x14ac:dyDescent="0.3">
      <c r="A454" s="87" t="s">
        <v>10</v>
      </c>
      <c r="B454" s="87"/>
      <c r="C454" s="88" t="s">
        <v>244</v>
      </c>
      <c r="D454" s="92"/>
      <c r="E454" s="90">
        <f>E455</f>
        <v>67432</v>
      </c>
    </row>
    <row r="455" spans="1:5" ht="28.2" x14ac:dyDescent="0.3">
      <c r="A455" s="44" t="s">
        <v>397</v>
      </c>
      <c r="B455" s="44"/>
      <c r="C455" s="65" t="s">
        <v>245</v>
      </c>
      <c r="D455" s="47"/>
      <c r="E455" s="53">
        <f>E456+E458</f>
        <v>67432</v>
      </c>
    </row>
    <row r="456" spans="1:5" ht="42" x14ac:dyDescent="0.3">
      <c r="A456" s="46" t="s">
        <v>398</v>
      </c>
      <c r="B456" s="46"/>
      <c r="C456" s="66" t="s">
        <v>661</v>
      </c>
      <c r="D456" s="47"/>
      <c r="E456" s="55">
        <f>E457</f>
        <v>60632</v>
      </c>
    </row>
    <row r="457" spans="1:5" ht="28.2" x14ac:dyDescent="0.3">
      <c r="A457" s="46" t="s">
        <v>449</v>
      </c>
      <c r="B457" s="46"/>
      <c r="C457" s="66"/>
      <c r="D457" s="47">
        <v>600</v>
      </c>
      <c r="E457" s="55">
        <v>60632</v>
      </c>
    </row>
    <row r="458" spans="1:5" ht="42" x14ac:dyDescent="0.3">
      <c r="A458" s="46" t="s">
        <v>512</v>
      </c>
      <c r="B458" s="46"/>
      <c r="C458" s="66" t="s">
        <v>513</v>
      </c>
      <c r="D458" s="47"/>
      <c r="E458" s="55">
        <f>E459</f>
        <v>6800</v>
      </c>
    </row>
    <row r="459" spans="1:5" ht="28.2" x14ac:dyDescent="0.3">
      <c r="A459" s="46" t="s">
        <v>449</v>
      </c>
      <c r="B459" s="46"/>
      <c r="C459" s="66"/>
      <c r="D459" s="47">
        <v>600</v>
      </c>
      <c r="E459" s="55">
        <v>6800</v>
      </c>
    </row>
    <row r="460" spans="1:5" ht="28.2" x14ac:dyDescent="0.3">
      <c r="A460" s="84" t="s">
        <v>340</v>
      </c>
      <c r="B460" s="84"/>
      <c r="C460" s="93" t="s">
        <v>264</v>
      </c>
      <c r="D460" s="58"/>
      <c r="E460" s="86">
        <f>E461</f>
        <v>55000</v>
      </c>
    </row>
    <row r="461" spans="1:5" ht="43.2" x14ac:dyDescent="0.3">
      <c r="A461" s="87" t="s">
        <v>343</v>
      </c>
      <c r="B461" s="87"/>
      <c r="C461" s="88" t="s">
        <v>266</v>
      </c>
      <c r="D461" s="92"/>
      <c r="E461" s="90">
        <f>E462</f>
        <v>55000</v>
      </c>
    </row>
    <row r="462" spans="1:5" ht="28.2" x14ac:dyDescent="0.3">
      <c r="A462" s="44" t="s">
        <v>403</v>
      </c>
      <c r="B462" s="44"/>
      <c r="C462" s="64" t="s">
        <v>268</v>
      </c>
      <c r="D462" s="47"/>
      <c r="E462" s="53">
        <f>E463</f>
        <v>55000</v>
      </c>
    </row>
    <row r="463" spans="1:5" ht="42" x14ac:dyDescent="0.3">
      <c r="A463" s="46" t="s">
        <v>561</v>
      </c>
      <c r="B463" s="46"/>
      <c r="C463" s="51" t="s">
        <v>662</v>
      </c>
      <c r="D463" s="47"/>
      <c r="E463" s="55">
        <f>E464</f>
        <v>55000</v>
      </c>
    </row>
    <row r="464" spans="1:5" x14ac:dyDescent="0.3">
      <c r="A464" s="46" t="s">
        <v>453</v>
      </c>
      <c r="B464" s="46"/>
      <c r="C464" s="51"/>
      <c r="D464" s="47">
        <v>800</v>
      </c>
      <c r="E464" s="55">
        <v>55000</v>
      </c>
    </row>
    <row r="465" spans="1:5" x14ac:dyDescent="0.3">
      <c r="A465" s="75" t="s">
        <v>349</v>
      </c>
      <c r="B465" s="75"/>
      <c r="C465" s="70" t="s">
        <v>276</v>
      </c>
      <c r="D465" s="47"/>
      <c r="E465" s="74">
        <f>E466</f>
        <v>1678000</v>
      </c>
    </row>
    <row r="466" spans="1:5" x14ac:dyDescent="0.3">
      <c r="A466" s="46" t="s">
        <v>279</v>
      </c>
      <c r="B466" s="46"/>
      <c r="C466" s="51" t="s">
        <v>364</v>
      </c>
      <c r="D466" s="42"/>
      <c r="E466" s="55">
        <f>E467+E468+E469</f>
        <v>1678000</v>
      </c>
    </row>
    <row r="467" spans="1:5" ht="55.8" x14ac:dyDescent="0.3">
      <c r="A467" s="46" t="s">
        <v>452</v>
      </c>
      <c r="B467" s="46"/>
      <c r="C467" s="51"/>
      <c r="D467" s="42">
        <v>100</v>
      </c>
      <c r="E467" s="55">
        <v>1509900</v>
      </c>
    </row>
    <row r="468" spans="1:5" ht="28.2" x14ac:dyDescent="0.3">
      <c r="A468" s="46" t="s">
        <v>460</v>
      </c>
      <c r="B468" s="46"/>
      <c r="C468" s="51"/>
      <c r="D468" s="42">
        <v>200</v>
      </c>
      <c r="E468" s="55">
        <v>167600</v>
      </c>
    </row>
    <row r="469" spans="1:5" x14ac:dyDescent="0.3">
      <c r="A469" s="46" t="s">
        <v>453</v>
      </c>
      <c r="B469" s="46"/>
      <c r="C469" s="51"/>
      <c r="D469" s="42">
        <v>800</v>
      </c>
      <c r="E469" s="55">
        <v>500</v>
      </c>
    </row>
    <row r="470" spans="1:5" x14ac:dyDescent="0.3">
      <c r="A470" s="62" t="s">
        <v>468</v>
      </c>
      <c r="B470" s="62"/>
      <c r="C470" s="63"/>
      <c r="D470" s="59"/>
      <c r="E470" s="60">
        <f>E7+E264+E386+E309</f>
        <v>480466797.56999999</v>
      </c>
    </row>
    <row r="471" spans="1:5" x14ac:dyDescent="0.3">
      <c r="A471" s="52" t="s">
        <v>458</v>
      </c>
      <c r="B471" s="52"/>
      <c r="C471" s="51"/>
      <c r="D471" s="42"/>
      <c r="E471" s="42">
        <v>-4655168.68</v>
      </c>
    </row>
    <row r="475" spans="1:5" ht="15.6" x14ac:dyDescent="0.3">
      <c r="A475" s="99" t="s">
        <v>559</v>
      </c>
      <c r="B475" s="99"/>
      <c r="C475" s="99"/>
      <c r="D475" s="116" t="s">
        <v>560</v>
      </c>
      <c r="E475" s="116"/>
    </row>
  </sheetData>
  <mergeCells count="2">
    <mergeCell ref="A5:E5"/>
    <mergeCell ref="D475:E475"/>
  </mergeCells>
  <pageMargins left="0.70866141732283472" right="0.19685039370078741" top="0.19685039370078741" bottom="0.19685039370078741" header="0.31496062992125984" footer="0.31496062992125984"/>
  <pageSetup paperSize="9" scale="68" fitToHeight="1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Район</vt:lpstr>
      <vt:lpstr>Благов сп</vt:lpstr>
      <vt:lpstr>7-18</vt:lpstr>
    </vt:vector>
  </TitlesOfParts>
  <Company>Финансовое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Н. Матвеева</dc:creator>
  <cp:lastModifiedBy>Bug-MON</cp:lastModifiedBy>
  <cp:lastPrinted>2018-04-26T13:19:40Z</cp:lastPrinted>
  <dcterms:created xsi:type="dcterms:W3CDTF">2015-09-23T12:24:19Z</dcterms:created>
  <dcterms:modified xsi:type="dcterms:W3CDTF">2018-04-26T13:19:45Z</dcterms:modified>
</cp:coreProperties>
</file>