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Показатели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'Показатели'!$B:$E,'Показатели'!$5:$7</definedName>
  </definedNames>
  <calcPr fullCalcOnLoad="1"/>
</workbook>
</file>

<file path=xl/sharedStrings.xml><?xml version="1.0" encoding="utf-8"?>
<sst xmlns="http://schemas.openxmlformats.org/spreadsheetml/2006/main" count="2600" uniqueCount="2259">
  <si>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</si>
  <si>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</si>
  <si>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</si>
  <si>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</si>
  <si>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</si>
  <si>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</si>
  <si>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</si>
  <si>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</si>
  <si>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</si>
  <si>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</si>
  <si>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</si>
  <si>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v1.1</t>
  </si>
  <si>
    <t>Показатели эффективности деятельности органов местного самоуправления городских округов и муниципальных районов</t>
  </si>
  <si>
    <t>Территория: Ярославская область, Большесельский
Источник данных: Данные муниципальных образований</t>
  </si>
  <si>
    <t>Наименование показателя</t>
  </si>
  <si>
    <t>Единица измерения</t>
  </si>
  <si>
    <t>Факт</t>
  </si>
  <si>
    <t>План</t>
  </si>
  <si>
    <t>Примечание</t>
  </si>
  <si>
    <t>2008 (Факт)</t>
  </si>
  <si>
    <t>2009 (Факт)</t>
  </si>
  <si>
    <t>2010 (План)</t>
  </si>
  <si>
    <t>2011 (План)</t>
  </si>
  <si>
    <t>2012 (План)</t>
  </si>
  <si>
    <t>2008</t>
  </si>
  <si>
    <t>2009</t>
  </si>
  <si>
    <t>2010</t>
  </si>
  <si>
    <t>2011</t>
  </si>
  <si>
    <t>2012</t>
  </si>
  <si>
    <t>I. Экономическое развитие</t>
  </si>
  <si>
    <t>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</si>
  <si>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</si>
  <si>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произведён:</t>
  </si>
  <si>
    <t>Доля отремонтированных автомобильных дорог общего пользования местного значения с твердым покрытием</t>
  </si>
  <si>
    <t>капитальный ремонт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</si>
  <si>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ремонт, процентов</t>
  </si>
  <si>
    <t>процентов</t>
  </si>
  <si>
    <t>текущий ремонт</t>
  </si>
  <si>
    <t>Доля отремонтированных автомобильных дорог общего пользования местного значения с твердым покрытием, в отношении которых произведен текущий ремонт, процентов</t>
  </si>
  <si>
    <t>общая протяженность местных автомобильных дорог (улиц) общего пользования с твердым покрытием, в т. ч. расположенных в границах населённых пунктов (на конец отчётного года)</t>
  </si>
  <si>
    <t>Общая протяженность местных автомобильных дорог (улиц) общего пользования с твердым покрытием, в т. ч. расположенных в границах населённых пунктов (на конец отчётного года), км</t>
  </si>
  <si>
    <t>км</t>
  </si>
  <si>
    <t>в том числе</t>
  </si>
  <si>
    <t>в отношении которых произведён капитальный ремонт</t>
  </si>
  <si>
    <t>Общая протяженность местных автомобильных дорог общего пользования с твердым покрытием, в отношении которых произведён капитальный ремонт (на конец отчетного года), км</t>
  </si>
  <si>
    <t>в отношении которых произведён текущий ремонт</t>
  </si>
  <si>
    <t>Общая протяженность местных автомобильных дорог общего пользования с твердым покрытием, в отношении которых произведён текущий ремонт (на конец отчетного года), км</t>
  </si>
  <si>
    <t>2.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</si>
  <si>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</si>
  <si>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лет), процентов</t>
  </si>
  <si>
    <t>протяжённость автомобильных дорог местного значения с твёрдым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</si>
  <si>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Протяжённость автомобильных дорог местного значения с твёрдым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лет), км</t>
  </si>
  <si>
    <t>3.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</si>
  <si>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</si>
  <si>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значения, процентов</t>
  </si>
  <si>
    <t>общая протяжённость автомобильных дорог общего пользования местного значения (на конец отчётного года)</t>
  </si>
  <si>
    <t>Общая протяжённость автомобильных дорог общего пользования местного значения (на конец отчётного года), км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</si>
  <si>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</si>
  <si>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</si>
  <si>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</si>
  <si>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</si>
  <si>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района), человек</t>
  </si>
  <si>
    <t>человек</t>
  </si>
  <si>
    <t>количество населенных пунков с постоянно проживающими жителями,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</si>
  <si>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Количество населенных пунков с постоянно проживающими жителями, не имеющих регулярного автобусного и (или) железнодорожного сообщения с административным центром городского округа (муниципального района), единиц</t>
  </si>
  <si>
    <t>единиц</t>
  </si>
  <si>
    <t>Развитие малого и среднего предпринимательства</t>
  </si>
  <si>
    <t>5.</t>
  </si>
  <si>
    <t>Число субъектов малого предпринимательства</t>
  </si>
  <si>
    <t>Число субъектов малого предпринимательства в расчете на 10 000 человек населения</t>
  </si>
  <si>
    <t>единиц на 10000 человек населения</t>
  </si>
  <si>
    <t>число субъектов малого предпринимательства</t>
  </si>
  <si>
    <t>Число субъектов малого предпринимательства, единиц</t>
  </si>
  <si>
    <t>численность постоянного населения городского округа (муниципального района) на конец года</t>
  </si>
  <si>
    <t>Численность постоянного населения городского округа (муниципального района) на конец года, человек</t>
  </si>
  <si>
    <t>6.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</si>
  <si>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</si>
  <si>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процентов</t>
  </si>
  <si>
    <t>среднесписочная численность работников (без внешних совместителей) малых предприятий</t>
  </si>
  <si>
    <t>Среднесписочная численность работников (без внешних совместителей) малых предприятий, человек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</si>
  <si>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</si>
  <si>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района), человек</t>
  </si>
  <si>
    <t>Улучшение инвестиционной привлекательности</t>
  </si>
  <si>
    <t>7.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</si>
  <si>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</si>
  <si>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</si>
  <si>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га</t>
  </si>
  <si>
    <t>в том числе:</t>
  </si>
  <si>
    <t>для жилищного строительства, индивидуального жилищного строительства</t>
  </si>
  <si>
    <t>Площадь земельных участков, предоставленных для жилищного строительства, индивидуального жилищного строительства, га</t>
  </si>
  <si>
    <t>для комплексного освоения в целях жилищного строительства</t>
  </si>
  <si>
    <t>Площадь земельных участков, предоставленных для комплексного освоения в целях жилищного строительства, га</t>
  </si>
  <si>
    <t>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</si>
  <si>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</si>
  <si>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</si>
  <si>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</si>
  <si>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</si>
  <si>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</si>
  <si>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</si>
  <si>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общая площадь территории городского округа (муниципального района)</t>
  </si>
  <si>
    <t>Общая площадь территории городского округа (муниципального района), га</t>
  </si>
  <si>
    <t>9.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</si>
  <si>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</si>
  <si>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строительство, дней</t>
  </si>
  <si>
    <t>дней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</si>
  <si>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</si>
  <si>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</si>
  <si>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строительства, в том числе индивидуального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</si>
  <si>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строительства, в том числе индивидуального жилищного строительства - в течение трех лет, га</t>
  </si>
  <si>
    <t>количество указанных выше объектов жилищного строительства, в том числе индивидуального жилищного строительства</t>
  </si>
  <si>
    <t>Количество указанных выше объектов жилищного строительства, в том числе индивидуального жилищного строительства, единиц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</si>
  <si>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</si>
  <si>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га</t>
  </si>
  <si>
    <t>количество указанных выше иных объектов капитального строительства</t>
  </si>
  <si>
    <t>Количество указанных выше иных объектов капитального строительства, единиц</t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</si>
  <si>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</si>
  <si>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</si>
  <si>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</t>
  </si>
  <si>
    <t>Удельный вес прибыльных сельскохозяйственных организаций в общем их числе (для муниципальных районов), процентов</t>
  </si>
  <si>
    <t>число прибыльных крупных и средних сельскохозяйственных организаций</t>
  </si>
  <si>
    <t>Число прибыльных крупных и средних сельскохозяйственных организаций, единиц</t>
  </si>
  <si>
    <t>число крупных и средних сельскохозяйственных организаций</t>
  </si>
  <si>
    <t>Число крупных и средних сельскохозяйственных организаций, единиц</t>
  </si>
  <si>
    <t>12.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</si>
  <si>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</si>
  <si>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Доля фактически используемых сельскохозяйственных угодий в общей площади сельскохозяйственных угодий муниципального района, процентов</t>
  </si>
  <si>
    <t>площадь фактически используемых сельскохозяйственных угодий</t>
  </si>
  <si>
    <t>Площадь фактически используемых сельскохозяйственных угодий, га</t>
  </si>
  <si>
    <t>общая площадь сельскохозяйственных угодий муниципального района</t>
  </si>
  <si>
    <t>Общая площадь сельскохозяйственных угодий муниципального района, га</t>
  </si>
  <si>
    <t>II. Доходы населения</t>
  </si>
  <si>
    <t>13.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</si>
  <si>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</si>
  <si>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района), процентов</t>
  </si>
  <si>
    <t>среднемесячная начисленная заработная плата работников муниципальных учреждений (бюджетных и автономных)</t>
  </si>
  <si>
    <t>Среднемесячная начисленная заработная плата работников муниципальных учреждений (бюджетных и автономных)#рублей</t>
  </si>
  <si>
    <t>рублей</t>
  </si>
  <si>
    <t>14.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</si>
  <si>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</si>
  <si>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</si>
  <si>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</si>
  <si>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муниципальных детских дошкольных учреждений</t>
  </si>
  <si>
    <t>Среднемесячная номинальная начисленная заработная плата работников муниципальных детских дошкольных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</si>
  <si>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</si>
  <si>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работников учителей муниципальных общеобразовательных учреждений, рублей</t>
  </si>
  <si>
    <t>прочих работающих в муниципальных общеобразовательных учреждениях (административно-управленческого (без учёта работников органов местного самоуправления),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</si>
  <si>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Среднемесячная номинальная начисленная заработная плата работников прочих работающих в муниципальных общеобразовательных учреждениях (административно-управленческого (без учёта работников органов местного самоуправления), учебно-вспомогательного, младшего обслуживающего персонала, а также педагогических работников, не осуществляющих учебный процесс), рублей</t>
  </si>
  <si>
    <t>врачей муниципальных учреждений здравоохранения</t>
  </si>
  <si>
    <t>Среднемесячная номинальная начисленная заработная плата работников врачей муниципальных учреждений здравоохранения, рублей</t>
  </si>
  <si>
    <t>среднего медицинского персонала муниципальных учреждений здравоохранения</t>
  </si>
  <si>
    <t>Среднемесячная номинальная начисленная заработная плата работников среднего медицинского персонала муниципальных учреждений здравоохранения, рублей</t>
  </si>
  <si>
    <t>III. Здоровье</t>
  </si>
  <si>
    <t>15.</t>
  </si>
  <si>
    <t>Удовлетворенность населения медицинской помощью</t>
  </si>
  <si>
    <t>Удовлетворенность населения медицинской помощью, процентов числа опрошенных</t>
  </si>
  <si>
    <t>процентов числа опрошенных</t>
  </si>
  <si>
    <t>16.</t>
  </si>
  <si>
    <t>Доля населения, охваченного профилактическими осмотрами</t>
  </si>
  <si>
    <t>Доля населения, охваченного профилактическими осмотрами, процентов</t>
  </si>
  <si>
    <t>численность населения, охваченного профилактическими осмотрами в городском округе (муниципальном районе)</t>
  </si>
  <si>
    <t>Численность населения, охваченного профилактическими осмотрами в городском округе (муниципальном районе), человек</t>
  </si>
  <si>
    <t>общая численность населения, подлежащего профилактическим осмотрам в городском округе (муниципальном районе)</t>
  </si>
  <si>
    <t>Общая численность населения, подлежащего профилактическим осмотрам в городском округе (муниципальном районе), человек</t>
  </si>
  <si>
    <t>17.</t>
  </si>
  <si>
    <t>Доля амбулаторных учреждений, имеющих медицинское оборудование в соответствии с табелем оснащения</t>
  </si>
  <si>
    <t>Доля амбулаторных учреждений, имеющих медицинское оборудование в соответствии с табелем оснащения, процентов</t>
  </si>
  <si>
    <t>число амбулаторных учреждений, имеющих медицинское оборудование в соответствии с табелем оснащения</t>
  </si>
  <si>
    <t>Число амбулаторных учреждений, имеющих медицинское оборудование в соответствии с табелем оснащения, единиц</t>
  </si>
  <si>
    <t>общее число амбулаторных учреждений городского округа (муниципального района)</t>
  </si>
  <si>
    <t>Общее число амбулаторных учреждений городского округа (муниципального района), единиц</t>
  </si>
  <si>
    <t>18.</t>
  </si>
  <si>
    <t>Доля муниципальных медицинских учреждений:</t>
  </si>
  <si>
    <t>применяющих медико-экономические стандарты оказания медицинской помощи</t>
  </si>
  <si>
    <t>Доля муниципальных медицинских учреждений применяющих медико-экономические стандарты оказания медицинской помощи, процентов</t>
  </si>
  <si>
    <t>переведенных на оплату медицинской помощи по результатам деятельности</t>
  </si>
  <si>
    <t>Доля муниципальных медицинских учреждений переведенных на оплату медицинской помощи по результатам деятельности, процентов</t>
  </si>
  <si>
    <t>переведенных на новую систему оплаты труда, ориентированную на результат</t>
  </si>
  <si>
    <t>Доля муниципальных медицинских учреждений переведенных на новую систему оплаты труда, ориентированную на результат, процентов</t>
  </si>
  <si>
    <t>переведенных преимущественно на одноканальное финансирование через систему обязательного медицинского страхования</t>
  </si>
  <si>
    <t>Доля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страхования, процентов</t>
  </si>
  <si>
    <t>число муниципальных медицинских учреждений, применяющих медико-экономические стандарты оказания медицинской помощи</t>
  </si>
  <si>
    <t>Число муниципальных медицинских учреждений, применяющих медико-экономические стандарты оказания медицинской помощи, единиц</t>
  </si>
  <si>
    <t>число муниципальных медицинских учреждений, переведенных на оплату медицинской помощи по результатам деятельности</t>
  </si>
  <si>
    <t>Число муниципальных медицинских учреждений, переведенных на оплату медицинской помощи по результатам деятельности, единиц</t>
  </si>
  <si>
    <t>число муниципальных медицинских учреждений, в которых введена новая система оплаты труда, ориентированная на результат</t>
  </si>
  <si>
    <t>Число муниципальных медицинских учреждений, в которых введена новая система оплаты труда, ориентированная на результат, единиц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</si>
  <si>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</si>
  <si>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страхования, единиц</t>
  </si>
  <si>
    <t>число муниципальных медицинских учреждений городского округа (муниципального района)</t>
  </si>
  <si>
    <t>Число муниципальных медицинских учреждений городского округа (муниципального района), единиц</t>
  </si>
  <si>
    <t>19.</t>
  </si>
  <si>
    <t>Число случаев смерти лиц в возрасте до 65 лет:</t>
  </si>
  <si>
    <t>на дому - всего</t>
  </si>
  <si>
    <t>Число случаев смерти лиц в возрасте до 65 лет: на дому - всего, единиц</t>
  </si>
  <si>
    <t>от инфаркта миокарда, от инсульта</t>
  </si>
  <si>
    <t>Число случаев смерти лиц в возрасте до 65 лет: на дому - от инфаркта миокарда и инсульта, единиц</t>
  </si>
  <si>
    <t>в первые сутки в стационаре - всего</t>
  </si>
  <si>
    <t>Число случаев смерти лиц в возрасте до 65 лет: в первые сутки в стационаре - всего, единиц</t>
  </si>
  <si>
    <t>Число случаев смерти лиц в возрасте до 65 лет: в первые сутки в стационаре - от инфаркта миокарда и инсульта, единиц</t>
  </si>
  <si>
    <t>20.</t>
  </si>
  <si>
    <t>Число случаев смерти детей до 18 лет:</t>
  </si>
  <si>
    <t>Число случаев смерти детей до 18 лет</t>
  </si>
  <si>
    <t>на дому</t>
  </si>
  <si>
    <t>Число случаев смерти детей до 18 лет: на дому, единиц</t>
  </si>
  <si>
    <t>в первые сутки в стационаре</t>
  </si>
  <si>
    <t>Число случаев смерти детей до 18 лет: в первые сутки в стационаре, единиц</t>
  </si>
  <si>
    <t>21.</t>
  </si>
  <si>
    <t>Число работающих в муниципальных учреждениях здравоохранения в расчете на 10000 человек населения (на конец года) - всего</t>
  </si>
  <si>
    <t>Число работающих в муниципальных учреждениях здравоохранения в расчете на 10000 человек населения (на конец года) - всего, человек</t>
  </si>
  <si>
    <t>число врачей в муниципальных учреждениях здравоохранения в расчете на 10000 человек населения (на конец года)</t>
  </si>
  <si>
    <t>Число врачей в муниципальных учреждениях здравоохранения в расчете на 10000 человек населения (на конец года), человек</t>
  </si>
  <si>
    <t>из них:</t>
  </si>
  <si>
    <t>участковых врачей и врачей общей практики</t>
  </si>
  <si>
    <t>Число участковых врачей и врачей общей практики в муниципальных учреждениях здравоохранения в расчете на 10000 человек населения (на конец года), человек</t>
  </si>
  <si>
    <t>число среднего медицинского персонала в муниципальных учреждениях здравоохранения в расчете на 10000 человек населения (на конец года)</t>
  </si>
  <si>
    <t>Число среднего медицинского персонала в муниципальных учреждениях здравоохранения в расчете на 10000 человек населения (на конец года), человек</t>
  </si>
  <si>
    <t>участковых медицинских сестер и медицинских сестер врачей общей практики</t>
  </si>
  <si>
    <t>Число участковых медицинских сестер и медицинских сестер врачей общей практики в муниципальных учреждениях здравоохранения в расчете на 10000 человек населения (на конец года), человек</t>
  </si>
  <si>
    <t>число работающих в муниципальных учреждениях здравоохранения (на конец года) - всего</t>
  </si>
  <si>
    <t>Число работающих в муниципальных учреждениях здравоохранения (на конец года) - всего, человек</t>
  </si>
  <si>
    <t>число врачей в муниципальных учреждениях здравоохранения (на конец года)</t>
  </si>
  <si>
    <t>Число врачей в муниципальных учреждениях здравоохранения (на конец года), человек</t>
  </si>
  <si>
    <t>из них участковых врачей и врачей общей практики</t>
  </si>
  <si>
    <t>Число врачей в муниципальных учреждениях здравоохранения, из них участковых врачей и врачей общей практики (на конец года), человек</t>
  </si>
  <si>
    <t>число среднего медицинского персонала в муниципальных учреждениях здравоохранения (на конец года)</t>
  </si>
  <si>
    <t>Число среднего медицинского персонала в муниципальных учреждениях здравоохранения (на конец года), человек</t>
  </si>
  <si>
    <t>из них участковых медицинских сестер и медицинских сестер врачей общей практики</t>
  </si>
  <si>
    <t>Число среднего медицинского персонала в муниципальных учреждениях здравоохранения, из них участковых медицинских сестер и медицинских сестер врачей общей практики (на конец года), человек</t>
  </si>
  <si>
    <t>22.</t>
  </si>
  <si>
    <t>Уровень госпитализации в муниципальные учреждения здравоохранения</t>
  </si>
  <si>
    <t>Уровень госпитализации в муниципальные учреждения здравоохранения, человек на 100 человек населения</t>
  </si>
  <si>
    <t>человек на 100 человек населения</t>
  </si>
  <si>
    <t>общая численность госпитализированных пациентов в круглосуточном стационаре муниципальных учреждений здравоохранения</t>
  </si>
  <si>
    <t>Общая численность госпитализированных пациентов в круглосуточном стационаре муниципальных учреждений здравоохранения, человек</t>
  </si>
  <si>
    <t>численность госпитализированных пациентов в круглосуточном стационаре других муниципальных образований</t>
  </si>
  <si>
    <t>Численность госпитализированных пациентов в круглосуточном стационаре других муниципальных образовани, человек</t>
  </si>
  <si>
    <t>23.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</si>
  <si>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</si>
  <si>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Средняя продолжительность пребывания пациента на койке в круглосуточном стационаре муниципальных учреждений здравоохранения, дней</t>
  </si>
  <si>
    <t>число койко-дней проведенных больными в круглосуточном стационаре</t>
  </si>
  <si>
    <t>Число койко-дней проведенных больными в круглосуточном стационаре, дней</t>
  </si>
  <si>
    <t>поступившие в круглосуточный стационар пациенты</t>
  </si>
  <si>
    <t>Поступившие в круглосуточный стационар пациенты, единиц</t>
  </si>
  <si>
    <t>выписавшиеся из круглосуточного стационара пациенты</t>
  </si>
  <si>
    <t>Выписавшиеся из круглосуточного стационара пациенты, единиц</t>
  </si>
  <si>
    <t>умершие в круглосуточном стационаре пациенты</t>
  </si>
  <si>
    <t>Умершие в круглосуточном стационаре пациенты, единиц</t>
  </si>
  <si>
    <t>24.</t>
  </si>
  <si>
    <t>Среднегодовая занятость койки в муниципальных учреждениях здравоохранения</t>
  </si>
  <si>
    <t>Среднегодовая занятость койки в муниципальных учреждениях здравоохранения, дней</t>
  </si>
  <si>
    <t>среднегодовое число коек в круглосуточном стационаре в больничных учреждениях городского округа (муниципального района)</t>
  </si>
  <si>
    <t>Среднегодовое число коек в круглосуточном стационаре в больничных учреждениях городского округа (муниципального района), единиц</t>
  </si>
  <si>
    <t>25.</t>
  </si>
  <si>
    <t>Число коек в муниципальных учреждениях здравоохранения на 10000 человек населения</t>
  </si>
  <si>
    <t>Число коек в муниципальных учреждениях здравоохранения на 10000 человек населения, штук</t>
  </si>
  <si>
    <t>штук</t>
  </si>
  <si>
    <t>26.</t>
  </si>
  <si>
    <t>Стоимость содержания одной койки в муниципальных учреждениях здравоохранения в сутки</t>
  </si>
  <si>
    <t>Стоимость содержания одной койки в муниципальных учреждениях здравоохранения в сутки, рублей</t>
  </si>
  <si>
    <t>объем средств фактически исполненного финансирования муниципальным бюджетом стационарной медицинской помощи, оказанной ЛПУ, работающими в системе ОМС</t>
  </si>
  <si>
    <t>Объем средств фактически исполненного финансирования муниципальным бюджетом стационарной медицинской помощи, оказанной ЛПУ, работающими в системе ОМС, рублей</t>
  </si>
  <si>
    <t>27.</t>
  </si>
  <si>
    <t>Средняя стоимость койко-дня в муниципальных стационарных медицинских учреждениях</t>
  </si>
  <si>
    <t>Средняя стоимость койко-дня в муниципальных стационарных медицинских учреждениях, рублей</t>
  </si>
  <si>
    <t>объем средств фактически исполненного финансирования из средств ОМС на территориальную программу ОМС по стационарной медицинской помощи</t>
  </si>
  <si>
    <t>Объем средств фактически исполненного финансирования из средств ОМС на территориальную программу ОМС по стационарной медицинской помощи, рублей</t>
  </si>
  <si>
    <t>28.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</si>
  <si>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</si>
  <si>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</si>
  <si>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Объем медицинской помощи, предоставляемой муниципальными учреждениями здравоохранения, в расчете на одного жителя: стационарная медицинская помощь, койко-день</t>
  </si>
  <si>
    <t>койко-день</t>
  </si>
  <si>
    <t>амбулаторная помощь</t>
  </si>
  <si>
    <t>Объем медицинской помощи, предоставляемой муниципальными учреждениями здравоохранения, в расчете на одного жителя: амбулаторная помощь, посещение</t>
  </si>
  <si>
    <t>посещение</t>
  </si>
  <si>
    <t>дневные стационары всех типов</t>
  </si>
  <si>
    <t>Объем медицинской помощи, предоставляемой муниципальными учреждениями здравоохранения, в расчете на одного жителя: дневные стационары всех типов, пациенто-день</t>
  </si>
  <si>
    <t>пациенто-день</t>
  </si>
  <si>
    <t>скорая медицинская помощь</t>
  </si>
  <si>
    <t>Объем медицинской помощи, предоставляемой муниципальными учреждениями здравоохранения, в расчете на одного жителя: скорая медицинская помощь, вызов</t>
  </si>
  <si>
    <t>вызов</t>
  </si>
  <si>
    <t>Объем медицинской помощи, предоставляемой муниципальными учреждениями здравоохранения:</t>
  </si>
  <si>
    <t>Объем медицинской помощи, предоставляемой муниципальными учреждениями здравоохранения: стационарная медицинская помощь, койко-день</t>
  </si>
  <si>
    <t>Объем медицинской помощи, предоставляемой муниципальными учреждениями здравоохранения: амбулаторная помощь, посещение</t>
  </si>
  <si>
    <t>Объем медицинской помощи, предоставляемой муниципальными учреждениями здравоохранения: дневные стационары всех типов, пациенто-день</t>
  </si>
  <si>
    <t>Объем медицинской помощи, предоставляемой муниципальными учреждениями здравоохранения: скорая медицинская помощь, вызов</t>
  </si>
  <si>
    <t>29.</t>
  </si>
  <si>
    <t>Стоимость единицы объема оказанной медицинской помощи муниципальными учреждениями здравоохранения:</t>
  </si>
  <si>
    <t>Стоимость единицы объема оказанной медицинской помощи муниципальными учреждениями здравоохранения: стационарная медицинская помощь, рублей</t>
  </si>
  <si>
    <t>Стоимость единицы объема оказанной медицинской помощи муниципальными учреждениями здравоохранения: амбулаторная помощь, рублей</t>
  </si>
  <si>
    <t>Стоимость единицы объема оказанной медицинской помощи муниципальными учреждениями здравоохранения: дневные стационары всех типов, рублей</t>
  </si>
  <si>
    <t>Стоимость единицы объема оказанной медицинской помощи муниципальными учреждениями здравоохранения: скорая медицинская помощь, рублей</t>
  </si>
  <si>
    <t>объем фактически исполненного финансирования стационарной медицинской помощи из средств всех бюджетов</t>
  </si>
  <si>
    <t>Объем фактически исполненного финансирования стационарной медицинской помощи из средств всех бюджетов, рублей</t>
  </si>
  <si>
    <t>объем фактически исполненного финансирования амбулаторной медицинской помощи из средств всех бюджетов</t>
  </si>
  <si>
    <t>Объем фактически исполненного финансирования амбулаторной медицинской помощи из средств всех бюджетов, рублей</t>
  </si>
  <si>
    <t>объем фактически исполненного финансирования помощи в дневных стационарах всех типов из средств всех бюджетов</t>
  </si>
  <si>
    <t>Объем фактически исполненного финансирования помощи в дневных стационарах всех типов из средств всех бюджетов, рублей</t>
  </si>
  <si>
    <t>объем фактически исполненного финансирования скорой медицинской помощи из средств всех бюджетов</t>
  </si>
  <si>
    <t>Объем фактически исполненного финансирования скорой медицинской помощи из средств всех бюджетов, рублей</t>
  </si>
  <si>
    <t>IV. Дошкольное и дополнительное образование детей</t>
  </si>
  <si>
    <t>30.</t>
  </si>
  <si>
    <t>Удовлетворенность населения качеством дошкольного образования детей</t>
  </si>
  <si>
    <t>Удовлетворенность населения качеством дошкольного образования детей, процентов числа опрошенных</t>
  </si>
  <si>
    <t>31.</t>
  </si>
  <si>
    <t>Удовлетворенность населения качеством дополнительного образования детей</t>
  </si>
  <si>
    <t>Удовлетворенность населения качеством дополнительного образования детей, процентов числа опрошенных</t>
  </si>
  <si>
    <t>32.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</si>
  <si>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</si>
  <si>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лет, процентов</t>
  </si>
  <si>
    <t>численность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</t>
  </si>
  <si>
    <t>Численность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человек</t>
  </si>
  <si>
    <t>общая численность детей в возрасте от 3 до 7 лет</t>
  </si>
  <si>
    <t>Общая численность детей в возрасте от 3 до 7 лет, человек</t>
  </si>
  <si>
    <t>33.</t>
  </si>
  <si>
    <t>Удельный вес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</si>
  <si>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Удельный вес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процентов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</si>
  <si>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</si>
  <si>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</si>
  <si>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</si>
  <si>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</si>
  <si>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34.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</si>
  <si>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</si>
  <si>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услуг, процентов</t>
  </si>
  <si>
    <t>число дошкольных образовательных муниципальных учреждений</t>
  </si>
  <si>
    <t>Число дошкольных образовательных муниципальных учреждений, единиц</t>
  </si>
  <si>
    <t>общее число организаций, в том числе субъектов малого предпринимательства, оказывающих услуги по содержанию детей в дошкольных муниципальных учреждениях, услуги по дошкольному образованию и получающих средства бюджета городского округа (муниципального района) на оказание таких услуг</t>
  </si>
  <si>
    <t>Общее число организаций, в том числе субъектов малого предпринимательства, оказывающих услуги по содержанию детей в дошкольных муниципальных учреждениях, услуги по дошкольному образованию и получающих средства бюджета городского округа (муниципального района) на оказание таких услуг, единиц</t>
  </si>
  <si>
    <t>35.</t>
  </si>
  <si>
    <t>Доля детей в возрасте от 5 до 7 лет, получающих дошкольные образовательные услуги</t>
  </si>
  <si>
    <t>Доля детей в возрасте от 5 до 7 лет, получающих дошкольные образовательные услуги, процентов</t>
  </si>
  <si>
    <t>численность детей в возрасте от 5 до 7 лет, получающих дошкольные образовательные услуги</t>
  </si>
  <si>
    <t>Численность детей в возрасте от 5 до 7 лет, получающих дошкольные образовательные услуги, человек</t>
  </si>
  <si>
    <t>общая численность детей в возрасте от 5 до 7 лет</t>
  </si>
  <si>
    <t>Общая численность детей в возрасте от 5 до 7 лет, человек</t>
  </si>
  <si>
    <t>V. Образование (общее)</t>
  </si>
  <si>
    <t>36.</t>
  </si>
  <si>
    <t>Удовлетворенность населения качеством общего образования</t>
  </si>
  <si>
    <t>Удовлетворенность населения качеством общего образования, процентов числа опрошенных</t>
  </si>
  <si>
    <t>37.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</si>
  <si>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</si>
  <si>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экзамене, процентов</t>
  </si>
  <si>
    <t>численность выпускников, набравших по результатам каждого экзамена, сданного ими в форме ЕГЭ, количество баллов не ниже минимального количества баллов, необходимого для получения отметки «удовлетворительно» (в соответствии со шкалой перевода, установленной Рособрнадзором) не менее чем по трем предметам</t>
  </si>
  <si>
    <t>Численность выпускников, набравших по результатам каждого экзамена, сданного ими в форме ЕГЭ, количество баллов не ниже минимального количества баллов, необходимого для получения отметки «удовлетворительно» (в соответствии со шкалой перевода, установленной Рособрнадзором) не менее чем по трем предметам, человек</t>
  </si>
  <si>
    <t>число выпускников, итоговая аттестация которых проводилась в форме ЕГЭ в городском округе (муниципальном районе)</t>
  </si>
  <si>
    <t>Число выпускников, итоговая аттестация которых проводилась в форме ЕГЭ в городском округе (муниципальном районе), человек</t>
  </si>
  <si>
    <t>38.</t>
  </si>
  <si>
    <t>Доля муниципальных общеобразовательных учреждений, переведенных:</t>
  </si>
  <si>
    <t>на нормативное подушевое финансирование</t>
  </si>
  <si>
    <t>Доля муниципальных общеобразовательных учреждений, переведенных на подушевое финансирование, процентов</t>
  </si>
  <si>
    <t>на новую систему оплаты труда, ориентированную на результат</t>
  </si>
  <si>
    <t>Доля муниципальных общеобразовательных учреждений, переведенных на новую (отраслевую) систему оплаты труда, ориентированную на результат, процентов</t>
  </si>
  <si>
    <t>число муниципальных общеобразовательных учреждений городского округа (муниципального района), финансирование которых осуществляется в соответствии с утвержденным нормативом на одного ученика</t>
  </si>
  <si>
    <t>Число муниципальных общеобразовательных учреждений городского округа (муниципального района), финансирование которых осуществляется в соответствии с утвержденным нормативом на одного ученика, единиц</t>
  </si>
  <si>
    <t>число муниципальных общеобразовательных учреждений городского округа (муниципального района), в которых введена новая (отраслевая) система оплаты труда, ориентированная на результат</t>
  </si>
  <si>
    <t>Число муниципальных общеобразовательных учреждений городского округа (муниципального района), в которых введена новая (отраслевая) система оплаты труда, ориентированная на результат, единиц</t>
  </si>
  <si>
    <t>общее число муниципальных общеобразовательных учреждений городского округа (муниципального района)</t>
  </si>
  <si>
    <t>Общее число муниципальных общеобразовательных учреждений городского округа (муниципального района), единиц</t>
  </si>
  <si>
    <t>39.</t>
  </si>
  <si>
    <t>Доля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</si>
  <si>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Доля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 в общем числе муниципальных общеобразовательных учреждений, процентов</t>
  </si>
  <si>
    <t>Число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</t>
  </si>
  <si>
    <t>Число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местности, единиц</t>
  </si>
  <si>
    <t>40.</t>
  </si>
  <si>
    <t>Численность учащихся, приходящихся на одного работающего в муниципальных общеобразовательных учреждениях - всего</t>
  </si>
  <si>
    <t>Численность учащихся, приходящихся на одного работающего в муниципальных общеобразовательных учреждениях - всего, человек</t>
  </si>
  <si>
    <t>на одного учителя</t>
  </si>
  <si>
    <t>Численность учащихся, приходящихся на одного учителя, человек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</si>
  <si>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</si>
  <si>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Численность учащихся, приходящихся 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процесс), человек</t>
  </si>
  <si>
    <t>общее число обучающихся в муниципальных общеобразовательных учреждениях городского округа (муниципального района) (среднегодовое значение)</t>
  </si>
  <si>
    <t>Общее число обучающихся в муниципальных общеобразовательных учреждениях городского округа (муниципального района) (среднегодовое значение), человек</t>
  </si>
  <si>
    <t>общая численность педагогических работников муниципальных общеобразовательных учреждений городского округа (муниципального района), занимающих должность учителя и имеющих в качестве основной учебную нагрузку (среднегодовое значение)</t>
  </si>
  <si>
    <t>Общая численность педагогических работников муниципальных общеобразовательных учреждений городского округа (муниципального района), занимающих должность учителя и имеющих в качестве основной учебную нагрузку (среднегодовое значение), человек</t>
  </si>
  <si>
    <t>общая численность прочих работающих в муниципальных общеобразовательных учреждениях (административно–управленческого, учебно-вспомогательного, младшего обслуживающего персонала, а также педагогических работников, не осуществляющих учебный процесс) городского округа (муниципального района) (среднегодовое значение)</t>
  </si>
  <si>
    <t>Общая численность прочих работающих в муниципальных общеобразовательных учреждениях (административно–управленческого, учебно-вспомогательного, младшего обслуживающего персонала, а также педагогических работников, не осуществляющих учебный процесс) городского округа (муниципального района) (среднегодовое значение), человек</t>
  </si>
  <si>
    <t>41.</t>
  </si>
  <si>
    <t>Средняя наполняемость классов в муниципальных общеобразовательных учреждениях:</t>
  </si>
  <si>
    <t>в городских поселениях (городской местности)</t>
  </si>
  <si>
    <t>Средняя наполняемость классов в муниципальных общеобразовательных учреждениях: в городских поселениях (городской местности), человек</t>
  </si>
  <si>
    <t>в сельской местности (сельской местности)</t>
  </si>
  <si>
    <t>Средняя наполняемость классов в муниципальных общеобразовательных учреждениях: в сельской местности (сельской местности), человек</t>
  </si>
  <si>
    <t>численость учащихся в муниципальных общеобразовательных учреждениях:</t>
  </si>
  <si>
    <t>Численость учащихся в муниципальных общеобразовательных учреждениях:</t>
  </si>
  <si>
    <t>в городской местности</t>
  </si>
  <si>
    <t>Численость учащихся в муниципальных общеобразовательных учреждениях - в городской местности, человек</t>
  </si>
  <si>
    <t>в сельской местности</t>
  </si>
  <si>
    <t>Численость учащихся в муниципальных общеобразовательных учреждениях - в сельской местности, человек</t>
  </si>
  <si>
    <t>количество классов в муниципальных общеобразовательных учреждениях:</t>
  </si>
  <si>
    <t>Количество классов в муниципальных общеобразовательных учреждениях:</t>
  </si>
  <si>
    <t>Количество классов в муниципальных общеобразовательных учреждениях - в городской местности, единиц</t>
  </si>
  <si>
    <t>Количество классов в муниципальных общеобразовательных учреждениях - в сельской местности, единиц</t>
  </si>
  <si>
    <t>VI. Физическая культура и спорт</t>
  </si>
  <si>
    <t>42.</t>
  </si>
  <si>
    <t>Удельный вес населения, систематически занимающегося физической культурой и спортом</t>
  </si>
  <si>
    <t>Удельный вес населения, систематически занимающегося физической культурой и спортом, процентов</t>
  </si>
  <si>
    <t>численность населения, занимающегося в спортивных секциях и группах физкультурно-оздоровительной и спортивной направленности различных форм</t>
  </si>
  <si>
    <t>Численность населения, занимающегося в спортивных секциях и группах физкультурно-оздоровительной и спортивной направленности различных форм, человек</t>
  </si>
  <si>
    <t>VII. Жилищно-коммунальное хозяйство</t>
  </si>
  <si>
    <t>43.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</si>
  <si>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</si>
  <si>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многоквартирных домов, в которых собственники помещений выбрали и реализуют один из способов управления многоквартирными домами</t>
  </si>
  <si>
    <t>непосредственное управление собственниками помещений в многоквартирном доме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</si>
  <si>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доме, процентов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</si>
  <si>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</si>
  <si>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кооперативом, процентов</t>
  </si>
  <si>
    <t>управление муниципальным или государственным учреждением либо предприятием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</si>
  <si>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предприятием, процентов</t>
  </si>
  <si>
    <t>управление управляющей организацией другой организационно-правовой формы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</si>
  <si>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другой организационно-правовой формы, процентов</t>
  </si>
  <si>
    <t>управление хозяйственным обществом с долей участия в уставном капитале области и (или) городского округа (муниципального района) не более 25 процентов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</si>
  <si>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области и (или) городского округа (муниципального района) не более 25 процентов, процентов</t>
  </si>
  <si>
    <t>Площадь жилых помещений многоквартирных домов, в которых собственники помещений выбрали и реализуют один из указанных способов управления:</t>
  </si>
  <si>
    <t>а) непосредственное управление собственниками помещений в многоквартирном доме</t>
  </si>
  <si>
    <t>Количество многоквартирных домов по городскому округу (муниципальному району), собственники помещений в которых выбрали и реализуют один из способов управления: непосредственное управление собственниками помещений в многоквартирном доме, тыс. кв. метров</t>
  </si>
  <si>
    <t>тыс. кв. метров</t>
  </si>
  <si>
    <t>б) управление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</si>
  <si>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 по городскому округу (муниципальному району), собственники помещений в которых выбрали и реализуют один из способов управления: управление товариществом собственников жилья либо жилищным кооперативом или иным специализированным потребительским кооперативом, тыс. кв. метров</t>
  </si>
  <si>
    <t>в) управление управляющей организацией, в том числе:</t>
  </si>
  <si>
    <t>Количество многоквартирных домов по городскому округу (муниципальному району), собственники помещений в которых выбрали и реализуют один из способов управления: управление управляющей организацией, тыс. кв. метров</t>
  </si>
  <si>
    <t>Количество многоквартирных домов по городскому округу (муниципальному району), собственники помещений в которых выбрали и реализуют один из способов управления: управление муниципальным или государственным учреждением либо предприятием, тыс. кв. метров</t>
  </si>
  <si>
    <t>Количество многоквартирных домов по городскому округу (муниципальному району), собственники помещений в которых выбрали и реализуют один из способов управления: управление управляющей организацией другой организационно-правовой формы, тыс. кв. метров</t>
  </si>
  <si>
    <t>из них: управление хозяйственным обществом с долей участия в уставном капитале области и (или) городского округа (муниципального района) не более 25 процентов</t>
  </si>
  <si>
    <t>Количество многоквартирных домов по городскому округу (муниципальному району), собственники помещений в которых выбрали и реализуют один из способов управления: управление хозяйственным обществом с долей участия в уставном капитале области и (или) городского округа (муниципального района) не более 25 процентов, тыс. кв. метров</t>
  </si>
  <si>
    <t>общая площадь жилых помещений многоквартирных домов по городскому округу (муниципальному району), собственники помещений в которых должны выбрать способ управления данными домами</t>
  </si>
  <si>
    <t>Общая площадь жилых помещений многоквартирных домов по городскому округу (муниципальному району), собственники помещений в которых должны выбрать способ управления данными домами, тыс. кв. метров</t>
  </si>
  <si>
    <t>44.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</si>
  <si>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</si>
  <si>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</si>
  <si>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</si>
  <si>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</si>
  <si>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</si>
  <si>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</si>
  <si>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45.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</si>
  <si>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области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</si>
  <si>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области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кооперативов, процентов</t>
  </si>
  <si>
    <t>количество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области и (или) городского округа (муниципального района) в уставном капитале которых составляет не более 25 процентов</t>
  </si>
  <si>
    <t>Количество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области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</si>
  <si>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</si>
  <si>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Общее число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кооперативов, единиц</t>
  </si>
  <si>
    <t>46.</t>
  </si>
  <si>
    <t>Доля объема отпуска коммунальных ресурсов, счета за которые выставлены по показаниям приборов учета</t>
  </si>
  <si>
    <t>объём отпуска коммунального ресурса, счет за который выставлен по показаниям приборов учета:</t>
  </si>
  <si>
    <t>Объём отпуска коммунального ресурса, счет за который выставлен по показаниям приборов учета:</t>
  </si>
  <si>
    <t>холодному водоснабжению</t>
  </si>
  <si>
    <t>Объём отпуска коммунального ресурса, счет за который выставлен по показаниям приборов учета по холодному водоснабжению, тыс. м3</t>
  </si>
  <si>
    <t>тыс. м3</t>
  </si>
  <si>
    <t>горячему водоснабжению</t>
  </si>
  <si>
    <t>Объём отпуска коммунального ресурса, счет за который выставлен по показаниям приборов учета по горячему водоснабжению, тыс. м3</t>
  </si>
  <si>
    <t>газоснабжению</t>
  </si>
  <si>
    <t>Объём отпуска коммунального ресурса, счет за который выставлен по показаниям приборов учета по газоснабжению, тыс. м3</t>
  </si>
  <si>
    <t>по теплоснабжению</t>
  </si>
  <si>
    <t>Объём отпуска коммунального ресурса, счет за который выставлен по показаниям приборов учета по теплоснабжению, тыс. Гкал</t>
  </si>
  <si>
    <t>тыс. Гкал</t>
  </si>
  <si>
    <t>по электроснабжению</t>
  </si>
  <si>
    <t>Объём отпуска коммунального ресурса, счет за который выставлен по показаниям приборов учета по электроснабжению, тыс. КВт/час</t>
  </si>
  <si>
    <t>тыс. КВт/час</t>
  </si>
  <si>
    <t>общий объём коммунального ресурса, отпущенного потребителям:</t>
  </si>
  <si>
    <t>Общий объём коммунального ресурса, отпущенного потребителям:</t>
  </si>
  <si>
    <t>Общий объём коммунального ресурса, отпущенного потребителям по холодному водоснабжению, тыс. м3</t>
  </si>
  <si>
    <t>Общий объём коммунального ресурса, отпущенного потребителям по горячему водоснабжению, тыс. м3</t>
  </si>
  <si>
    <t>Общий объём коммунального ресурса, отпущенного потребителям по газоснабжению, тыс. м3</t>
  </si>
  <si>
    <t>Общий объём коммунального ресурса, отпущенного потребителям по теплоснабжению, тыс. Гкал</t>
  </si>
  <si>
    <t>Общий объём коммунального ресурса, отпущенного потребителям по электроснабжению, тыс. КВт/час</t>
  </si>
  <si>
    <t>47.</t>
  </si>
  <si>
    <t>Уровень собираемости платежей за предоставленные жилищно-коммунальные услуги</t>
  </si>
  <si>
    <t>Уровень собираемости платежей за предоставленные жилищно-коммунальные услуги, процентов</t>
  </si>
  <si>
    <t>сумма фактически оплаченных жилищно-коммунальных платежей</t>
  </si>
  <si>
    <t>Сумма фактически оплаченных жилищно-коммунальных платежей, тыс. рублей</t>
  </si>
  <si>
    <t>тыс. рублей</t>
  </si>
  <si>
    <t>сумма начисленных жилищно-коммунальных платежей</t>
  </si>
  <si>
    <t>Сумма начисленных жилищно-коммунальных платежей, тыс. рублей</t>
  </si>
  <si>
    <t>48.</t>
  </si>
  <si>
    <t>Процент подписанных паспортов готовности жилищного фонда и котельных</t>
  </si>
  <si>
    <t>Процент подписанных паспортов готовности жилищного фонда и котельных, процентов</t>
  </si>
  <si>
    <t>число подписаных паспортов готовности жилищного фонда (по состоянию на 15 сентября отчетного года)</t>
  </si>
  <si>
    <t>Число подписаных паспортов готовности жилищного фонда (по состоянию на 15 сентября отчетного года), единиц</t>
  </si>
  <si>
    <t>количество паспортов готовности жилищного фонда (по состоянию на 15 сентября отчетного года)</t>
  </si>
  <si>
    <t>Количество паспортов готовности жилищного фонда (по состоянию на 15 сентября отчетного года), единиц</t>
  </si>
  <si>
    <t>число подписаных паспортов готовности котельных (по состоянию на 1 ноября отчетного года)</t>
  </si>
  <si>
    <t>Число подписаных паспортов готовности котельных (по состоянию на 1 ноября отчетного года), единиц</t>
  </si>
  <si>
    <t>количество паспортов готовности котельных (по состоянию на 1 ноября отчетного года)</t>
  </si>
  <si>
    <t>Количество паспортов готовности котельных (по состоянию на 1 ноября отчетного года), единиц</t>
  </si>
  <si>
    <t>49.</t>
  </si>
  <si>
    <t>Отношение тарифов для промышленных потребителей к тарифам для населения:</t>
  </si>
  <si>
    <t>по водоснабжению</t>
  </si>
  <si>
    <t>Отношение тарифов для промышленных потребителей к тарифам для населения по водоснабжению, процентов</t>
  </si>
  <si>
    <t>по водоотведению</t>
  </si>
  <si>
    <t>Отношение тарифов для промышленных потребителей к тарифам для населения по водоотведению, процентов</t>
  </si>
  <si>
    <t>средневзвешенное значение утвержденных тарифов по всем организациям муниципального образования категории «Прочие группы потребителей»</t>
  </si>
  <si>
    <t>Средневзвешенное значение утвержденных тарифов по всем организациям муниципального образования категории «Прочие группы потребителей»</t>
  </si>
  <si>
    <t>Средневзвешенное значение утвержденных тарифов по всем организациям муниципального образования категории «Прочие группы потребителей» по водоснабжению, рублей/тыс. м3</t>
  </si>
  <si>
    <t>рублей/тыс. м3</t>
  </si>
  <si>
    <t>Средневзвешенное значение утвержденных тарифов по всем организациям муниципального образования категории «Прочие группы потребителей» по водоотведению, рублей/тыс. м3</t>
  </si>
  <si>
    <t>средневзвешенное значение утвержденных тарифов по всем организациям муниципального образования категории «Население»</t>
  </si>
  <si>
    <t>Средневзвешенное значение утвержденных тарифов по всем организациям муниципального образования категории «Население»</t>
  </si>
  <si>
    <t>Средневзвешенное значение утвержденных тарифов по всем организациям муниципального образования категории «Население» по водоснабжению, рублей/тыс. м3</t>
  </si>
  <si>
    <t>Средневзвешенное значение утвержденных тарифов по всем организациям муниципального образования категории «Население» по водоотведению, рублей/тыс. м3</t>
  </si>
  <si>
    <t>VIII. Доступность и качество жилья</t>
  </si>
  <si>
    <t>50.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</si>
  <si>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</si>
  <si>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</si>
  <si>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</si>
  <si>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</si>
  <si>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</si>
  <si>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</si>
  <si>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общая площадь жилых помещений - всего</t>
  </si>
  <si>
    <t>Общая площадь жилых помещений - всего, кв. метров</t>
  </si>
  <si>
    <t>в том числе, введенная в действие за год</t>
  </si>
  <si>
    <t>Общая площадь жилых помещений, введенная в действие за год, кв. метров</t>
  </si>
  <si>
    <t>51.</t>
  </si>
  <si>
    <t>Число жилых квартир в расчете на 1000 человек населения - всего</t>
  </si>
  <si>
    <t>Число жилых квартир в расчете на 1000 человек населения - всего, единиц</t>
  </si>
  <si>
    <t>введенных в действие за год</t>
  </si>
  <si>
    <t>Число жилых квартир в расчете на 1000 человек населения - введенных в действие за год, единиц</t>
  </si>
  <si>
    <t>число жилых квартир - всего</t>
  </si>
  <si>
    <t>Число жилых квартир - всего, единиц</t>
  </si>
  <si>
    <t>в том числе, введенных в действие за год</t>
  </si>
  <si>
    <t>Число жилых квартир введенных в действие за год, единиц</t>
  </si>
  <si>
    <t>52.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</si>
  <si>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</si>
  <si>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</si>
  <si>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Объем жилищного строительства, предусмотренный в соответствии с выданными разрешениями на строительство жилых зданий - общая площадь жилых помещений, кв. метров</t>
  </si>
  <si>
    <t>число жилых квартир</t>
  </si>
  <si>
    <t>Объем жилищного строительства, предусмотренный в соответствии с выданными разрешениями на строительство жилых зданий - число жилых квартир, единиц</t>
  </si>
  <si>
    <t>53.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</si>
  <si>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</si>
  <si>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</si>
  <si>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</si>
  <si>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учет, единиц</t>
  </si>
  <si>
    <t>общее число многоквартирных домов</t>
  </si>
  <si>
    <t>Общее число многоквартирных домов, единиц</t>
  </si>
  <si>
    <t>54.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</si>
  <si>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</si>
  <si>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</si>
  <si>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 утверждения или внесения последних изменений в генеральный план городского округа (схему территориального планирования муниципального района), год</t>
  </si>
  <si>
    <t>год</t>
  </si>
  <si>
    <t>в правила землепользования и застройки городского округа (муниципального района)</t>
  </si>
  <si>
    <t>Год утверждения или внесения последних изменений в правила землепользования и застройки городского округа (муниципального района), год</t>
  </si>
  <si>
    <t>в комплексную программу развития коммунальной инфраструктуры</t>
  </si>
  <si>
    <t>Год утверждения или внесения последних изменений в комплексную программу развития коммунальной инфраструктуры, год</t>
  </si>
  <si>
    <t>IX. Организация муниципального управления</t>
  </si>
  <si>
    <t>55.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</si>
  <si>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</si>
  <si>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открытостью, процентов</t>
  </si>
  <si>
    <t>в том числе их информационной открытостью</t>
  </si>
  <si>
    <t>в том числе их информационной открытостью, процентов</t>
  </si>
  <si>
    <t>56.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</si>
  <si>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</si>
  <si>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районе), процентов</t>
  </si>
  <si>
    <t>количество муниципальных автономных учреждений в городском округе (муниципальном районе)</t>
  </si>
  <si>
    <t>Количество муниципальных автономных учреждений в городском округе (муниципальном районе), единиц</t>
  </si>
  <si>
    <t>общее число муниципальных учреждений (бюджетных и автономных) в городском округе (муниципальном районе)</t>
  </si>
  <si>
    <t>Общее число муниципальных учреждений (бюджетных и автономных) в городском округе (муниципальном районе), единиц</t>
  </si>
  <si>
    <t>57.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</si>
  <si>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</si>
  <si>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образования, процентов</t>
  </si>
  <si>
    <t>величина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</t>
  </si>
  <si>
    <t>Величина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учреждениями), тыс. рублей</t>
  </si>
  <si>
    <t>общий объем доходов бюджета муниципального образования (с учётом внебюджетных источников)</t>
  </si>
  <si>
    <t>Общий объем доходов бюджета муниципального образования (с учётом внебюджетных источников), тыс. рублей</t>
  </si>
  <si>
    <t>58.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</si>
  <si>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</si>
  <si>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районов, процентов</t>
  </si>
  <si>
    <t>численность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</si>
  <si>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Численность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районов, человек</t>
  </si>
  <si>
    <t>59.</t>
  </si>
  <si>
    <t>Удовлетворенность населения качеством предоставляемых услуг в сфере культуры (качеством культурного обслуживания)</t>
  </si>
  <si>
    <t>Удовлетворенность населения качеством предоставляемых услуг в сфере культуры (качеством культурного обслуживания), процентов числа опрошенных</t>
  </si>
  <si>
    <t>60.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</si>
  <si>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</si>
  <si>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года), процентов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</si>
  <si>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</si>
  <si>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тыс. рублей</t>
  </si>
  <si>
    <t>полная учетная стоимость основных фондов всех организаций муниципальной формы собственности (на конец года)</t>
  </si>
  <si>
    <t>Полная учетная стоимость основных фондов всех организаций муниципальной формы собственности (на конец года), тыс. рублей</t>
  </si>
  <si>
    <t>61.</t>
  </si>
  <si>
    <t>Доля кредиторской задолженности по оплате труда (включая начисления на оплату труда) муниципальных бюджетных учреждений</t>
  </si>
  <si>
    <t>Доля кредиторской задолженности по оплате труда (включая начисления на оплату труда) муниципальных бюджетных учреждений, процентов</t>
  </si>
  <si>
    <t>величина кредиторской задолженности по оплате труда (включая начисления на оплату труда) муниципальных бюджетных учреждений на конец года</t>
  </si>
  <si>
    <t>Величина кредиторской задолженности по оплате труда (включая начисления на оплату труда) муниципальных бюджетных учреждений на конец года, тыс. рублей</t>
  </si>
  <si>
    <t>общий объем кредиторской задолженности муниципального образования на конец года</t>
  </si>
  <si>
    <t>Общий объем кредиторской задолженности муниципального образования на конец года, тыс. рублей</t>
  </si>
  <si>
    <t>62.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</si>
  <si>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</si>
  <si>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строительства, процентов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</si>
  <si>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</si>
  <si>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собственности, процентов</t>
  </si>
  <si>
    <t>количество объектов капитального строительства, по которым не соблюдены нормативные или плановые сроки ввода в эксплуатацию</t>
  </si>
  <si>
    <t>Количество объектов капитального строительства, по которым не соблюдены нормативные или плановые сроки ввода в эксплуатацию, единиц</t>
  </si>
  <si>
    <t>количество объектов капитального строительства муниципальной формы собственности, по которым не соблюдены нормативные или плановые сроки ввода в эксплуатацию</t>
  </si>
  <si>
    <t>Количество объектов капитального строительства муниципальной формы собственности, по которым не соблюдены нормативные или плановые сроки ввода в эксплуатацию, единиц</t>
  </si>
  <si>
    <t>общее количество объектов капитального строительства</t>
  </si>
  <si>
    <t>Общее количество объектов капитального строительства, единиц</t>
  </si>
  <si>
    <t>муниципальной формы собственности</t>
  </si>
  <si>
    <t>Общее количество объектов капитального строительства муниципальной формы собственности, единиц</t>
  </si>
  <si>
    <t>63.</t>
  </si>
  <si>
    <t>Утверждение бюджета на 3 года</t>
  </si>
  <si>
    <t>Утверждение бюджета на 3 года, да (нет)</t>
  </si>
  <si>
    <t>да (нет)</t>
  </si>
  <si>
    <t>64.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</si>
  <si>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</si>
  <si>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</si>
  <si>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</si>
  <si>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65.</t>
  </si>
  <si>
    <t>Общий объем расходов бюджета муниципального образования - всего (с учётом внебюджетных источников)</t>
  </si>
  <si>
    <t>Общий объем расходов бюджета муниципального образования - всего (с учётом внебюджетных источников), тыс. рублей</t>
  </si>
  <si>
    <t>на бюджетные инвестиции на увеличение стоимости основных средств</t>
  </si>
  <si>
    <t>Общий объем расходов бюджета муниципального образования - на бюджетные инвестиции на увеличение стоимости основных средств, тыс. рублей</t>
  </si>
  <si>
    <t>на общее образование</t>
  </si>
  <si>
    <t>Общий объем расходов бюджета муниципального образования - на общее образование, тыс. рублей</t>
  </si>
  <si>
    <t>бюджетные инвестиции на увеличение стоимости основных средств</t>
  </si>
  <si>
    <t>Общий объем расходов бюджета муниципального образования - на общее образование: бюджетные инвестиции на увеличение стоимости основных средств, тыс. рублей</t>
  </si>
  <si>
    <t>расходы на оплату труда и начисления на оплату труда</t>
  </si>
  <si>
    <t>Общий объем расходов бюджета муниципального образования - на общее образование: расходы на оплату труда и начисления на оплату труда, тыс. рублей</t>
  </si>
  <si>
    <t>на общее образование в городской местности</t>
  </si>
  <si>
    <t>Общий объем расходов бюджета муниципального образования - на общее образование в городской местности, тыс. рублей</t>
  </si>
  <si>
    <t>Общий объем расходов бюджета муниципального образования - на общее образование в городской местности: бюджетные инвестиции на увеличение стоимости основных средств, тыс. рублей</t>
  </si>
  <si>
    <t>Общий объем расходов бюджета муниципального образования - на общее образование в городской местности: расходы на оплату труда и начисления на оплату труда, тыс. рублей</t>
  </si>
  <si>
    <t>на общее образование в сельской местности</t>
  </si>
  <si>
    <t>Общий объем расходов бюджета муниципального образования - на общее образование в сельской местности, тыс. рублей</t>
  </si>
  <si>
    <t>Общий объем расходов бюджета муниципального образования - на общее образование в сельской местности: бюджетные инвестиции на увеличение стоимости основных средств, тыс. рублей</t>
  </si>
  <si>
    <t>Общий объем расходов бюджета муниципального образования - на общее образование в сельской местности: расходы на оплату труда и начисления на оплату труда, тыс. рублей</t>
  </si>
  <si>
    <t>на дополнительное образование</t>
  </si>
  <si>
    <t>Общий объем расходов бюджета муниципального образования - на дополнительное образование, тыс. рублей</t>
  </si>
  <si>
    <t>на дошкольное образование</t>
  </si>
  <si>
    <t>Общий объем расходов бюджета муниципального образования - на дошкольное образование, тыс. рублей</t>
  </si>
  <si>
    <t>на здравоохранение</t>
  </si>
  <si>
    <t>Общий объем расходов бюджета муниципального образования - на здравоохранение, тыс. рублей</t>
  </si>
  <si>
    <t>Общий объем расходов бюджета муниципального образования - на здравоохранение: бюджетные инвестиции на увеличение стоимости основных средств, тыс. рублей</t>
  </si>
  <si>
    <t>Общий объем расходов бюджета муниципального образования-на здравоохранение: расходы на оплату труда и начисления на оплату труда, тыс. рублей</t>
  </si>
  <si>
    <t>на культуру</t>
  </si>
  <si>
    <t>Общий объем расходов бюджета муниципального образования - на культуру, тыс. рублей</t>
  </si>
  <si>
    <t>Общий объем расходов бюджета муниципального образования - на культуру: бюджетные инвестиции на увеличение стоимости основных средств, тыс. рублей</t>
  </si>
  <si>
    <t>Общий объем расходов бюджета муниципального образования - на культуру: расходы на оплату труда и начисления на оплату труда, тыс. рублей</t>
  </si>
  <si>
    <t>на физическую культуру и спорт</t>
  </si>
  <si>
    <t>Общий объем расходов бюджета муниципального образования - на физическую культуру и спорт, тыс. рублей</t>
  </si>
  <si>
    <t>Общий объем расходов бюджета муниципального образования - на физическую культуру и спорт: бюджетные инвестиции на увеличение стоимости основных средств, тыс. рублей</t>
  </si>
  <si>
    <t>Общий объем расходов бюджета муниципального образования - на физическую культуру и спорт: расходы на оплату труда и начисления на оплату труда, тыс. рублей</t>
  </si>
  <si>
    <t>на жилищно-коммунальное хозяйство</t>
  </si>
  <si>
    <t>Общий объем расходов бюджета муниципального образования - на жилищно-коммунальное хозяйство, тыс. рублей</t>
  </si>
  <si>
    <t>Общий объем расходов бюджета муниципального образования - на жилищно-коммунальное хозяйство: бюджетные инвестиции на увеличение стоимости основных средств, тыс. рублей</t>
  </si>
  <si>
    <t>расходы на компенсацию разницы между экономически обоснованными тарифами и тарифами, установленными для населения</t>
  </si>
  <si>
    <t>Общий объем расходов бюджета муниципального образования - на жилищно-коммунальное хозяйство: расходы на компенсацию разницы между экономически обоснованными тарифами и тарифами, установленными для населения, тыс. рублей</t>
  </si>
  <si>
    <t>расходы на покрытие убытков, возникших в связи с применением регулируемых цен на жилищно-коммунальные услуги</t>
  </si>
  <si>
    <t>Общий объем расходов бюджета муниципального образования - на жилищно-коммунальное хозяйство: расходы на покрытие убытков, возникших в связи с применением регулируемых цен на жилищно-коммунальные услуги, тыс. рублей</t>
  </si>
  <si>
    <t>на содержание работников органов местного самоуправления</t>
  </si>
  <si>
    <t>Общий объем расходов бюджета муниципального образования - на содержание работников органов местного самоуправления, тыс. рублей</t>
  </si>
  <si>
    <t>в расчете на одного жителя муниципального образования</t>
  </si>
  <si>
    <t>Общий объем расходов бюджета муниципального образования - на содержание работников органов местного самоуправления: в расчете на одного жителя муниципального образования, тыс. рублей</t>
  </si>
  <si>
    <t>на развитие и поддержку малого предпринимательства</t>
  </si>
  <si>
    <t>Общий объем расходов бюджета муниципального образования - на развитие и поддержку малого предпринимательства, тыс. рублей</t>
  </si>
  <si>
    <t>в расчете на одно малое предприятие муниципального образования</t>
  </si>
  <si>
    <t>Общий объем расходов бюджета муниципального образования - на развитие и поддержку малого предпринимательства: в расчете на одно малое предприятие муниципального образования, тыс. рублей</t>
  </si>
  <si>
    <t>Общий объем расходов бюджета муниципального образования - на развитие и поддержку малого предпринимательства: в расчете на одного жителя муниципального образования, тыс. рублей</t>
  </si>
  <si>
    <t>на транспорт</t>
  </si>
  <si>
    <t>Общий объем расходов бюджета муниципального образования - на транспорт, тыс. рублей</t>
  </si>
  <si>
    <t>Общий объем расходов бюджета муниципального образования - на транспорт: бюджетные инвестиции на увеличение стоимости основных средств, тыс. рублей</t>
  </si>
  <si>
    <t>на дорожное хозяйство</t>
  </si>
  <si>
    <t>Общий объем расходов бюджета муниципального образования - на дорожное хозяйство, тыс. рублей</t>
  </si>
  <si>
    <t>Общий объем расходов бюджета муниципального образования - на дорожное хозяйство: бюджетные инвестиции на увеличение стоимости основных средств, тыс. рублей</t>
  </si>
  <si>
    <t>USER_DT_71632.VAL!IDPOK,CALLVL,CALEN,UNITS,D1,D2,D3!533372,1,01/01/2008,6015,1,3,386325</t>
  </si>
  <si>
    <t>USER_DT_71632.VAL!IDPOK,CALLVL,CALEN,UNITS,D1,D2,D3!533372,1,01/01/2009,6015,1,3,386325</t>
  </si>
  <si>
    <t>USER_DT_71632.VAL!IDPOK,CALLVL,CALEN,UNITS,D1,D2,D3!310694,1,01/01/2008,6015,1,3,386325</t>
  </si>
  <si>
    <t>USER_DT_71632.VAL!IDPOK,CALLVL,CALEN,UNITS,D1,D2,D3!310694,1,01/01/2009,6015,1,3,386325</t>
  </si>
  <si>
    <t>USER_DT_71632.VAL!IDPOK,CALLVL,CALEN,UNITS,D1,D2,D3!310697,1,01/01/2008,6015,1,3,386325</t>
  </si>
  <si>
    <t>USER_DT_71632.VAL!IDPOK,CALLVL,CALEN,UNITS,D1,D2,D3!310697,1,01/01/2009,6015,1,3,386325</t>
  </si>
  <si>
    <t>USER_DT_71632.VAL!IDPOK,CALLVL,CALEN,UNITS,D1,D2,D3!412862,1,01/01/2008,5385,1,3,386325</t>
  </si>
  <si>
    <t>USER_DT_71632.VAL!IDPOK,CALLVL,CALEN,UNITS,D1,D2,D3!412862,1,01/01/2009,5385,1,3,386325</t>
  </si>
  <si>
    <t>USER_DT_71632.VAL!IDPOK,CALLVL,CALEN,UNITS,D1,D2,D3!412840,1,01/01/2008,5385,1,3,386325</t>
  </si>
  <si>
    <t>USER_DT_71632.VAL!IDPOK,CALLVL,CALEN,UNITS,D1,D2,D3!412840,1,01/01/2009,5385,1,3,386325</t>
  </si>
  <si>
    <t>USER_DT_71632.VAL!IDPOK,CALLVL,CALEN,UNITS,D1,D2,D3!412843,1,01/01/2008,5385,1,3,386325</t>
  </si>
  <si>
    <t>USER_DT_71632.VAL!IDPOK,CALLVL,CALEN,UNITS,D1,D2,D3!412843,1,01/01/2009,5385,1,3,386325</t>
  </si>
  <si>
    <t>USER_DT_71632.VAL!IDPOK,CALLVL,CALEN,UNITS,D1,D2,D3!310700,1,01/01/2008,6015,1,3,386325</t>
  </si>
  <si>
    <t>USER_DT_71632.VAL!IDPOK,CALLVL,CALEN,UNITS,D1,D2,D3!310700,1,01/01/2009,6015,1,3,386325</t>
  </si>
  <si>
    <t>USER_DT_71632.VAL!IDPOK,CALLVL,CALEN,UNITS,D1,D2,D3!412846,1,01/01/2008,5385,1,3,386325</t>
  </si>
  <si>
    <t>USER_DT_71632.VAL!IDPOK,CALLVL,CALEN,UNITS,D1,D2,D3!412846,1,01/01/2009,5385,1,3,386325</t>
  </si>
  <si>
    <t>USER_DT_71632.VAL!IDPOK,CALLVL,CALEN,UNITS,D1,D2,D3!405498,1,01/01/2008,6015,1,3,386325</t>
  </si>
  <si>
    <t>USER_DT_71632.VAL!IDPOK,CALLVL,CALEN,UNITS,D1,D2,D3!405498,1,01/01/2009,6015,1,3,386325</t>
  </si>
  <si>
    <t>USER_DT_71632.VAL!IDPOK,CALLVL,CALEN,UNITS,D1,D2,D3!412849,1,01/01/2008,5385,1,3,386325</t>
  </si>
  <si>
    <t>USER_DT_71632.VAL!IDPOK,CALLVL,CALEN,UNITS,D1,D2,D3!412849,1,01/01/2009,5385,1,3,386325</t>
  </si>
  <si>
    <t>USER_DT_71632.VAL!IDPOK,CALLVL,CALEN,UNITS,D1,D2,D3!310703,1,01/01/2008,6015,1,3,386325</t>
  </si>
  <si>
    <t>USER_DT_71632.VAL!IDPOK,CALLVL,CALEN,UNITS,D1,D2,D3!310703,1,01/01/2009,6015,1,3,386325</t>
  </si>
  <si>
    <t>USER_DT_71632.VAL!IDPOK,CALLVL,CALEN,UNITS,D1,D2,D3!412852,1,01/01/2008,6041,1,3,386325</t>
  </si>
  <si>
    <t>USER_DT_71632.VAL!IDPOK,CALLVL,CALEN,UNITS,D1,D2,D3!412852,1,01/01/2009,6041,1,3,386325</t>
  </si>
  <si>
    <t>USER_DT_71632.VAL!IDPOK,CALLVL,CALEN,UNITS,D1,D2,D3!412855,1,01/01/2008,5967,1,3,386325</t>
  </si>
  <si>
    <t>USER_DT_71632.VAL!IDPOK,CALLVL,CALEN,UNITS,D1,D2,D3!412855,1,01/01/2009,5967,1,3,386325</t>
  </si>
  <si>
    <t>USER_DT_71632.VAL!IDPOK,CALLVL,CALEN,UNITS,D1,D2,D3!310691,1,01/01/2008,55589,1,3,386325</t>
  </si>
  <si>
    <t>USER_DT_71632.VAL!IDPOK,CALLVL,CALEN,UNITS,D1,D2,D3!310691,1,01/01/2009,55589,1,3,386325</t>
  </si>
  <si>
    <t>USER_DT_71632.VAL!IDPOK,CALLVL,CALEN,UNITS,D1,D2,D3!15849,1,01/01/2008,5967,1,3,386325</t>
  </si>
  <si>
    <t>USER_DT_71632.VAL!IDPOK,CALLVL,CALEN,UNITS,D1,D2,D3!15849,1,01/01/2009,5967,1,3,386325</t>
  </si>
  <si>
    <t>USER_DT_71632.VAL!IDPOK,CALLVL,CALEN,UNITS,D1,D2,D3!406994,1,01/01/2008,6041,1,3,386325</t>
  </si>
  <si>
    <t>USER_DT_71632.VAL!IDPOK,CALLVL,CALEN,UNITS,D1,D2,D3!406994,1,01/01/2009,6041,1,3,386325</t>
  </si>
  <si>
    <t>USER_DT_71632.VAL!IDPOK,CALLVL,CALEN,UNITS,D1,D2,D3!58686,1,01/01/2008,6015,1,3,386325</t>
  </si>
  <si>
    <t>USER_DT_71632.VAL!IDPOK,CALLVL,CALEN,UNITS,D1,D2,D3!58686,1,01/01/2009,6015,1,3,386325</t>
  </si>
  <si>
    <t>USER_DT_71632.VAL!IDPOK,CALLVL,CALEN,UNITS,D1,D2,D3!15863,1,01/01/2008,6041,1,3,386325</t>
  </si>
  <si>
    <t>USER_DT_71632.VAL!IDPOK,CALLVL,CALEN,UNITS,D1,D2,D3!15863,1,01/01/2009,6041,1,3,386325</t>
  </si>
  <si>
    <t>USER_DT_71632.VAL!IDPOK,CALLVL,CALEN,UNITS,D1,D2,D3!412867,1,01/01/2008,6041,1,3,386325</t>
  </si>
  <si>
    <t>USER_DT_71632.VAL!IDPOK,CALLVL,CALEN,UNITS,D1,D2,D3!412867,1,01/01/2009,6041,1,3,386325</t>
  </si>
  <si>
    <t>USER_DT_71632.VAL!IDPOK,CALLVL,CALEN,UNITS,D1,D2,D3!58632,1,01/01/2008,5427,1,3,386325</t>
  </si>
  <si>
    <t>USER_DT_71632.VAL!IDPOK,CALLVL,CALEN,UNITS,D1,D2,D3!58632,1,01/01/2009,5427,1,3,386325</t>
  </si>
  <si>
    <t>USER_DT_71632.VAL!IDPOK,CALLVL,CALEN,UNITS,D1,D2,D3!368977,1,01/01/2008,5427,1,3,386325</t>
  </si>
  <si>
    <t>USER_DT_71632.VAL!IDPOK,CALLVL,CALEN,UNITS,D1,D2,D3!368977,1,01/01/2009,5427,1,3,386325</t>
  </si>
  <si>
    <t>USER_DT_71632.VAL!IDPOK,CALLVL,CALEN,UNITS,D1,D2,D3!368980,1,01/01/2008,5427,1,3,386325</t>
  </si>
  <si>
    <t>USER_DT_71632.VAL!IDPOK,CALLVL,CALEN,UNITS,D1,D2,D3!368980,1,01/01/2009,5427,1,3,386325</t>
  </si>
  <si>
    <t>USER_DT_71632.VAL!IDPOK,CALLVL,CALEN,UNITS,D1,D2,D3!533421,1,01/01/2008,5427,1,3,386325</t>
  </si>
  <si>
    <t>USER_DT_71632.VAL!IDPOK,CALLVL,CALEN,UNITS,D1,D2,D3!533421,1,01/01/2009,5427,1,3,386325</t>
  </si>
  <si>
    <t>USER_DT_71632.VAL!IDPOK,CALLVL,CALEN,UNITS,D1,D2,D3!310745,1,01/01/2008,6015,1,3,386325</t>
  </si>
  <si>
    <t>USER_DT_71632.VAL!IDPOK,CALLVL,CALEN,UNITS,D1,D2,D3!310745,1,01/01/2009,6015,1,3,386325</t>
  </si>
  <si>
    <t>USER_DT_71632.VAL!IDPOK,CALLVL,CALEN,UNITS,D1,D2,D3!412870,1,01/01/2008,5427,1,3,386325</t>
  </si>
  <si>
    <t>USER_DT_71632.VAL!IDPOK,CALLVL,CALEN,UNITS,D1,D2,D3!412870,1,01/01/2009,5427,1,3,386325</t>
  </si>
  <si>
    <t>USER_DT_71632.VAL!IDPOK,CALLVL,CALEN,UNITS,D1,D2,D3!14421,1,01/01/2008,5427,1,3,386325</t>
  </si>
  <si>
    <t>USER_DT_71632.VAL!IDPOK,CALLVL,CALEN,UNITS,D1,D2,D3!14421,1,01/01/2009,5427,1,3,386325</t>
  </si>
  <si>
    <t>USER_DT_71632.VAL!IDPOK,CALLVL,CALEN,UNITS,D1,D2,D3!408435,1,01/01/2008,5821,1,3,386325</t>
  </si>
  <si>
    <t>USER_DT_71632.VAL!IDPOK,CALLVL,CALEN,UNITS,D1,D2,D3!408435,1,01/01/2009,5821,1,3,386325</t>
  </si>
  <si>
    <t>USER_DT_71632.VAL!IDPOK,CALLVL,CALEN,UNITS,D1,D2,D3!310739,1,01/01/2008,5427,1,3,386325</t>
  </si>
  <si>
    <t>USER_DT_71632.VAL!IDPOK,CALLVL,CALEN,UNITS,D1,D2,D3!310739,1,01/01/2009,5427,1,3,386325</t>
  </si>
  <si>
    <t>USER_DT_71632.VAL!IDPOK,CALLVL,CALEN,UNITS,D1,D2,D3!412873,1,01/01/2008,5967,1,3,386325</t>
  </si>
  <si>
    <t>USER_DT_71632.VAL!IDPOK,CALLVL,CALEN,UNITS,D1,D2,D3!412873,1,01/01/2009,5967,1,3,386325</t>
  </si>
  <si>
    <t>USER_DT_71632.VAL!IDPOK,CALLVL,CALEN,UNITS,D1,D2,D3!310742,1,01/01/2008,5427,1,3,386325</t>
  </si>
  <si>
    <t>USER_DT_71632.VAL!IDPOK,CALLVL,CALEN,UNITS,D1,D2,D3!310742,1,01/01/2009,5427,1,3,386325</t>
  </si>
  <si>
    <t>USER_DT_71632.VAL!IDPOK,CALLVL,CALEN,UNITS,D1,D2,D3!412876,1,01/01/2008,5967,1,3,386325</t>
  </si>
  <si>
    <t>USER_DT_71632.VAL!IDPOK,CALLVL,CALEN,UNITS,D1,D2,D3!412876,1,01/01/2009,5967,1,3,386325</t>
  </si>
  <si>
    <t>USER_DT_71632.VAL!IDPOK,CALLVL,CALEN,UNITS,D1,D2,D3!58692,1,01/01/2008,6015,1,3,386325</t>
  </si>
  <si>
    <t>USER_DT_71632.VAL!IDPOK,CALLVL,CALEN,UNITS,D1,D2,D3!58692,1,01/01/2009,6015,1,3,386325</t>
  </si>
  <si>
    <t>USER_DT_71632.VAL!IDPOK,CALLVL,CALEN,UNITS,D1,D2,D3!412879,1,01/01/2008,5967,1,3,386325</t>
  </si>
  <si>
    <t>USER_DT_71632.VAL!IDPOK,CALLVL,CALEN,UNITS,D1,D2,D3!412879,1,01/01/2009,5967,1,3,386325</t>
  </si>
  <si>
    <t>USER_DT_71632.VAL!IDPOK,CALLVL,CALEN,UNITS,D1,D2,D3!412882,1,01/01/2008,5967,1,3,386325</t>
  </si>
  <si>
    <t>USER_DT_71632.VAL!IDPOK,CALLVL,CALEN,UNITS,D1,D2,D3!412882,1,01/01/2009,5967,1,3,386325</t>
  </si>
  <si>
    <t>USER_DT_71632.VAL!IDPOK,CALLVL,CALEN,UNITS,D1,D2,D3!389121,1,01/01/2008,6015,1,3,386325</t>
  </si>
  <si>
    <t>USER_DT_71632.VAL!IDPOK,CALLVL,CALEN,UNITS,D1,D2,D3!389121,1,01/01/2009,6015,1,3,386325</t>
  </si>
  <si>
    <t>USER_DT_71632.VAL!IDPOK,CALLVL,CALEN,UNITS,D1,D2,D3!412885,1,01/01/2008,5427,1,3,386325</t>
  </si>
  <si>
    <t>USER_DT_71632.VAL!IDPOK,CALLVL,CALEN,UNITS,D1,D2,D3!412885,1,01/01/2009,5427,1,3,386325</t>
  </si>
  <si>
    <t>USER_DT_71632.VAL!IDPOK,CALLVL,CALEN,UNITS,D1,D2,D3!412888,1,01/01/2008,5427,1,3,386325</t>
  </si>
  <si>
    <t>USER_DT_71632.VAL!IDPOK,CALLVL,CALEN,UNITS,D1,D2,D3!412888,1,01/01/2009,5427,1,3,386325</t>
  </si>
  <si>
    <t>USER_DT_71632.VAL!IDPOK,CALLVL,CALEN,UNITS,D1,D2,D3!310655,1,01/01/2008,6015,1,3,386325</t>
  </si>
  <si>
    <t>USER_DT_71632.VAL!IDPOK,CALLVL,CALEN,UNITS,D1,D2,D3!310655,1,01/01/2009,6015,1,3,386325</t>
  </si>
  <si>
    <t>USER_DT_71632.VAL!IDPOK,CALLVL,CALEN,UNITS,D1,D2,D3!412892,1,01/01/2008,5837,1,3,386325</t>
  </si>
  <si>
    <t>USER_DT_71632.VAL!IDPOK,CALLVL,CALEN,UNITS,D1,D2,D3!412892,1,01/01/2009,5837,1,3,386325</t>
  </si>
  <si>
    <t>USER_DT_71632.VAL!IDPOK,CALLVL,CALEN,UNITS,D1,D2,D3!389127,1,01/01/2008,5837,1,3,386325</t>
  </si>
  <si>
    <t>USER_DT_71632.VAL!IDPOK,CALLVL,CALEN,UNITS,D1,D2,D3!389127,1,01/01/2009,5837,1,3,386325</t>
  </si>
  <si>
    <t>USER_DT_71632.VAL!IDPOK,CALLVL,CALEN,UNITS,D1,D2,D3!389130,1,01/01/2008,5837,1,3,386325</t>
  </si>
  <si>
    <t>USER_DT_71632.VAL!IDPOK,CALLVL,CALEN,UNITS,D1,D2,D3!389130,1,01/01/2009,5837,1,3,386325</t>
  </si>
  <si>
    <t>USER_DT_71632.VAL!IDPOK,CALLVL,CALEN,UNITS,D1,D2,D3!389133,1,01/01/2008,5837,1,3,386325</t>
  </si>
  <si>
    <t>USER_DT_71632.VAL!IDPOK,CALLVL,CALEN,UNITS,D1,D2,D3!389133,1,01/01/2009,5837,1,3,386325</t>
  </si>
  <si>
    <t>USER_DT_71632.VAL!IDPOK,CALLVL,CALEN,UNITS,D1,D2,D3!389136,1,01/01/2008,5837,1,3,386325</t>
  </si>
  <si>
    <t>USER_DT_71632.VAL!IDPOK,CALLVL,CALEN,UNITS,D1,D2,D3!389136,1,01/01/2009,5837,1,3,386325</t>
  </si>
  <si>
    <t>USER_DT_71632.VAL!IDPOK,CALLVL,CALEN,UNITS,D1,D2,D3!389139,1,01/01/2008,5837,1,3,386325</t>
  </si>
  <si>
    <t>USER_DT_71632.VAL!IDPOK,CALLVL,CALEN,UNITS,D1,D2,D3!389139,1,01/01/2009,5837,1,3,386325</t>
  </si>
  <si>
    <t>USER_DT_71632.VAL!IDPOK,CALLVL,CALEN,UNITS,D1,D2,D3!389142,1,01/01/2008,5837,1,3,386325</t>
  </si>
  <si>
    <t>USER_DT_71632.VAL!IDPOK,CALLVL,CALEN,UNITS,D1,D2,D3!389142,1,01/01/2009,5837,1,3,386325</t>
  </si>
  <si>
    <t>USER_DT_71632.VAL!IDPOK,CALLVL,CALEN,UNITS,D1,D2,D3!310793,1,01/01/2008,6015,1,3,386325</t>
  </si>
  <si>
    <t>USER_DT_71632.VAL!IDPOK,CALLVL,CALEN,UNITS,D1,D2,D3!310793,1,01/01/2009,6015,1,3,386325</t>
  </si>
  <si>
    <t>USER_DT_71632.VAL!IDPOK,CALLVL,CALEN,UNITS,D1,D2,D3!310658,1,01/01/2008,6015,1,3,386325</t>
  </si>
  <si>
    <t>USER_DT_71632.VAL!IDPOK,CALLVL,CALEN,UNITS,D1,D2,D3!310658,1,01/01/2009,6015,1,3,386325</t>
  </si>
  <si>
    <t>USER_DT_71632.VAL!IDPOK,CALLVL,CALEN,UNITS,D1,D2,D3!412895,1,01/01/2008,6041,1,3,386325</t>
  </si>
  <si>
    <t>USER_DT_71632.VAL!IDPOK,CALLVL,CALEN,UNITS,D1,D2,D3!412895,1,01/01/2009,6041,1,3,386325</t>
  </si>
  <si>
    <t>USER_DT_71632.VAL!IDPOK,CALLVL,CALEN,UNITS,D1,D2,D3!412899,1,01/01/2008,6041,1,3,386325</t>
  </si>
  <si>
    <t>USER_DT_71632.VAL!IDPOK,CALLVL,CALEN,UNITS,D1,D2,D3!412899,1,01/01/2009,6041,1,3,386325</t>
  </si>
  <si>
    <t>USER_DT_71632.VAL!IDPOK,CALLVL,CALEN,UNITS,D1,D2,D3!310679,1,01/01/2008,6015,1,3,386325</t>
  </si>
  <si>
    <t>USER_DT_71632.VAL!IDPOK,CALLVL,CALEN,UNITS,D1,D2,D3!310679,1,01/01/2009,6015,1,3,386325</t>
  </si>
  <si>
    <t>USER_DT_71632.VAL!IDPOK,CALLVL,CALEN,UNITS,D1,D2,D3!412903,1,01/01/2008,5967,1,3,386325</t>
  </si>
  <si>
    <t>USER_DT_71632.VAL!IDPOK,CALLVL,CALEN,UNITS,D1,D2,D3!412903,1,01/01/2009,5967,1,3,386325</t>
  </si>
  <si>
    <t>USER_DT_71632.VAL!IDPOK,CALLVL,CALEN,UNITS,D1,D2,D3!412907,1,01/01/2008,5967,1,3,386325</t>
  </si>
  <si>
    <t>USER_DT_71632.VAL!IDPOK,CALLVL,CALEN,UNITS,D1,D2,D3!412907,1,01/01/2009,5967,1,3,386325</t>
  </si>
  <si>
    <t>USER_DT_71632.VAL!IDPOK,CALLVL,CALEN,UNITS,D1,D2,D3!58770,1,01/01/2008,6015,1,3,386325</t>
  </si>
  <si>
    <t>USER_DT_71632.VAL!IDPOK,CALLVL,CALEN,UNITS,D1,D2,D3!58770,1,01/01/2009,6015,1,3,386325</t>
  </si>
  <si>
    <t>USER_DT_71632.VAL!IDPOK,CALLVL,CALEN,UNITS,D1,D2,D3!58772,1,01/01/2008,6015,1,3,386325</t>
  </si>
  <si>
    <t>USER_DT_71632.VAL!IDPOK,CALLVL,CALEN,UNITS,D1,D2,D3!58772,1,01/01/2009,6015,1,3,386325</t>
  </si>
  <si>
    <t>USER_DT_71632.VAL!IDPOK,CALLVL,CALEN,UNITS,D1,D2,D3!58774,1,01/01/2008,6015,1,3,386325</t>
  </si>
  <si>
    <t>USER_DT_71632.VAL!IDPOK,CALLVL,CALEN,UNITS,D1,D2,D3!58774,1,01/01/2009,6015,1,3,386325</t>
  </si>
  <si>
    <t>USER_DT_71632.VAL!IDPOK,CALLVL,CALEN,UNITS,D1,D2,D3!310790,1,01/01/2008,6015,1,3,386325</t>
  </si>
  <si>
    <t>USER_DT_71632.VAL!IDPOK,CALLVL,CALEN,UNITS,D1,D2,D3!310790,1,01/01/2009,6015,1,3,386325</t>
  </si>
  <si>
    <t>USER_DT_71632.VAL!IDPOK,CALLVL,CALEN,UNITS,D1,D2,D3!412913,1,01/01/2008,5967,1,3,386325</t>
  </si>
  <si>
    <t>USER_DT_71632.VAL!IDPOK,CALLVL,CALEN,UNITS,D1,D2,D3!412913,1,01/01/2009,5967,1,3,386325</t>
  </si>
  <si>
    <t>USER_DT_71632.VAL!IDPOK,CALLVL,CALEN,UNITS,D1,D2,D3!412910,1,01/01/2008,5967,1,3,386325</t>
  </si>
  <si>
    <t>USER_DT_71632.VAL!IDPOK,CALLVL,CALEN,UNITS,D1,D2,D3!412910,1,01/01/2009,5967,1,3,386325</t>
  </si>
  <si>
    <t>USER_DT_71632.VAL!IDPOK,CALLVL,CALEN,UNITS,D1,D2,D3!406806,1,01/01/2008,5967,1,3,386325</t>
  </si>
  <si>
    <t>USER_DT_71632.VAL!IDPOK,CALLVL,CALEN,UNITS,D1,D2,D3!406806,1,01/01/2009,5967,1,3,386325</t>
  </si>
  <si>
    <t>USER_DT_71632.VAL!IDPOK,CALLVL,CALEN,UNITS,D1,D2,D3!406800,1,01/01/2008,5967,1,3,386325</t>
  </si>
  <si>
    <t>USER_DT_71632.VAL!IDPOK,CALLVL,CALEN,UNITS,D1,D2,D3!406800,1,01/01/2009,5967,1,3,386325</t>
  </si>
  <si>
    <t>USER_DT_71632.VAL!IDPOK,CALLVL,CALEN,UNITS,D1,D2,D3!394620,1,01/01/2008,5967,1,3,386325</t>
  </si>
  <si>
    <t>USER_DT_71632.VAL!IDPOK,CALLVL,CALEN,UNITS,D1,D2,D3!394620,1,01/01/2009,5967,1,3,386325</t>
  </si>
  <si>
    <t>USER_DT_71632.VAL!IDPOK,CALLVL,CALEN,UNITS,D1,D2,D3!310664,1,01/01/2008,6041,1,3,386325</t>
  </si>
  <si>
    <t>USER_DT_71632.VAL!IDPOK,CALLVL,CALEN,UNITS,D1,D2,D3!310664,1,01/01/2009,6041,1,3,386325</t>
  </si>
  <si>
    <t>USER_DT_71632.VAL!IDPOK,CALLVL,CALEN,UNITS,D1,D2,D3!406979,1,01/01/2008,6041,1,3,386325</t>
  </si>
  <si>
    <t>USER_DT_71632.VAL!IDPOK,CALLVL,CALEN,UNITS,D1,D2,D3!406979,1,01/01/2009,6041,1,3,386325</t>
  </si>
  <si>
    <t>USER_DT_71632.VAL!IDPOK,CALLVL,CALEN,UNITS,D1,D2,D3!310667,1,01/01/2008,6041,1,3,386325</t>
  </si>
  <si>
    <t>USER_DT_71632.VAL!IDPOK,CALLVL,CALEN,UNITS,D1,D2,D3!310667,1,01/01/2009,6041,1,3,386325</t>
  </si>
  <si>
    <t>USER_DT_71632.VAL!IDPOK,CALLVL,CALEN,UNITS,D1,D2,D3!406982,1,01/01/2008,6041,1,3,386325</t>
  </si>
  <si>
    <t>USER_DT_71632.VAL!IDPOK,CALLVL,CALEN,UNITS,D1,D2,D3!406982,1,01/01/2009,6041,1,3,386325</t>
  </si>
  <si>
    <t>USER_DT_71632.VAL!IDPOK,CALLVL,CALEN,UNITS,D1,D2,D3!310673,1,01/01/2008,6041,1,3,386325</t>
  </si>
  <si>
    <t>USER_DT_71632.VAL!IDPOK,CALLVL,CALEN,UNITS,D1,D2,D3!310673,1,01/01/2009,6041,1,3,386325</t>
  </si>
  <si>
    <t>USER_DT_71632.VAL!IDPOK,CALLVL,CALEN,UNITS,D1,D2,D3!310676,1,01/01/2008,6041,1,3,386325</t>
  </si>
  <si>
    <t>USER_DT_71632.VAL!IDPOK,CALLVL,CALEN,UNITS,D1,D2,D3!310676,1,01/01/2009,6041,1,3,386325</t>
  </si>
  <si>
    <t>USER_DT_71632.VAL!IDPOK,CALLVL,CALEN,UNITS,D1,D2,D3!17158,1,01/01/2008,11989,1,3,386325</t>
  </si>
  <si>
    <t>USER_DT_71632.VAL!IDPOK,CALLVL,CALEN,UNITS,D1,D2,D3!17158,1,01/01/2009,11989,1,3,386325</t>
  </si>
  <si>
    <t>USER_DT_71632.VAL!IDPOK,CALLVL,CALEN,UNITS,D1,D2,D3!389145,1,01/01/2008,11989,1,3,386325</t>
  </si>
  <si>
    <t>USER_DT_71632.VAL!IDPOK,CALLVL,CALEN,UNITS,D1,D2,D3!389145,1,01/01/2009,11989,1,3,386325</t>
  </si>
  <si>
    <t>USER_DT_71632.VAL!IDPOK,CALLVL,CALEN,UNITS,D1,D2,D3!389148,1,01/01/2008,11989,1,3,386325</t>
  </si>
  <si>
    <t>USER_DT_71632.VAL!IDPOK,CALLVL,CALEN,UNITS,D1,D2,D3!389148,1,01/01/2009,11989,1,3,386325</t>
  </si>
  <si>
    <t>USER_DT_71632.VAL!IDPOK,CALLVL,CALEN,UNITS,D1,D2,D3!389151,1,01/01/2008,11989,1,3,386325</t>
  </si>
  <si>
    <t>USER_DT_71632.VAL!IDPOK,CALLVL,CALEN,UNITS,D1,D2,D3!389151,1,01/01/2009,11989,1,3,386325</t>
  </si>
  <si>
    <t>USER_DT_71632.VAL!IDPOK,CALLVL,CALEN,UNITS,D1,D2,D3!389154,1,01/01/2008,11989,1,3,386325</t>
  </si>
  <si>
    <t>USER_DT_71632.VAL!IDPOK,CALLVL,CALEN,UNITS,D1,D2,D3!389154,1,01/01/2009,11989,1,3,386325</t>
  </si>
  <si>
    <t>USER_DT_71632.VAL!IDPOK,CALLVL,CALEN,UNITS,D1,D2,D3!412916,1,01/01/2008,6041,1,3,386325</t>
  </si>
  <si>
    <t>USER_DT_71632.VAL!IDPOK,CALLVL,CALEN,UNITS,D1,D2,D3!412916,1,01/01/2009,6041,1,3,386325</t>
  </si>
  <si>
    <t>USER_DT_71632.VAL!IDPOK,CALLVL,CALEN,UNITS,D1,D2,D3!406764,1,01/01/2008,6041,1,3,386325</t>
  </si>
  <si>
    <t>USER_DT_71632.VAL!IDPOK,CALLVL,CALEN,UNITS,D1,D2,D3!406764,1,01/01/2009,6041,1,3,386325</t>
  </si>
  <si>
    <t>USER_DT_71632.VAL!IDPOK,CALLVL,CALEN,UNITS,D1,D2,D3!412922,1,01/01/2008,6041,1,3,386325</t>
  </si>
  <si>
    <t>USER_DT_71632.VAL!IDPOK,CALLVL,CALEN,UNITS,D1,D2,D3!412922,1,01/01/2009,6041,1,3,386325</t>
  </si>
  <si>
    <t>USER_DT_71632.VAL!IDPOK,CALLVL,CALEN,UNITS,D1,D2,D3!406767,1,01/01/2008,6041,1,3,386325</t>
  </si>
  <si>
    <t>USER_DT_71632.VAL!IDPOK,CALLVL,CALEN,UNITS,D1,D2,D3!406767,1,01/01/2009,6041,1,3,386325</t>
  </si>
  <si>
    <t>USER_DT_71632.VAL!IDPOK,CALLVL,CALEN,UNITS,D1,D2,D3!412925,1,01/01/2008,6041,1,3,386325</t>
  </si>
  <si>
    <t>USER_DT_71632.VAL!IDPOK,CALLVL,CALEN,UNITS,D1,D2,D3!412925,1,01/01/2009,6041,1,3,386325</t>
  </si>
  <si>
    <t>USER_DT_71632.VAL!IDPOK,CALLVL,CALEN,UNITS,D1,D2,D3!58546,1,01/01/2008,11956,1,3,386325</t>
  </si>
  <si>
    <t>USER_DT_71632.VAL!IDPOK,CALLVL,CALEN,UNITS,D1,D2,D3!58546,1,01/01/2009,11956,1,3,386325</t>
  </si>
  <si>
    <t>USER_DT_71632.VAL!IDPOK,CALLVL,CALEN,UNITS,D1,D2,D3!412928,1,01/01/2008,6041,1,3,386325</t>
  </si>
  <si>
    <t>USER_DT_71632.VAL!IDPOK,CALLVL,CALEN,UNITS,D1,D2,D3!412928,1,01/01/2009,6041,1,3,386325</t>
  </si>
  <si>
    <t>USER_DT_71632.VAL!IDPOK,CALLVL,CALEN,UNITS,D1,D2,D3!412931,1,01/01/2008,6041,1,3,386325</t>
  </si>
  <si>
    <t>USER_DT_71632.VAL!IDPOK,CALLVL,CALEN,UNITS,D1,D2,D3!412931,1,01/01/2009,6041,1,3,386325</t>
  </si>
  <si>
    <t>USER_DT_71632.VAL!IDPOK,CALLVL,CALEN,UNITS,D1,D2,D3!58548,1,01/01/2008,5821,1,3,386325</t>
  </si>
  <si>
    <t>USER_DT_71632.VAL!IDPOK,CALLVL,CALEN,UNITS,D1,D2,D3!58548,1,01/01/2009,5821,1,3,386325</t>
  </si>
  <si>
    <t>USER_DT_71632.VAL!IDPOK,CALLVL,CALEN,UNITS,D1,D2,D3!412934,1,01/01/2008,5821,1,3,386325</t>
  </si>
  <si>
    <t>USER_DT_71632.VAL!IDPOK,CALLVL,CALEN,UNITS,D1,D2,D3!412934,1,01/01/2009,5821,1,3,386325</t>
  </si>
  <si>
    <t>USER_DT_71632.VAL!IDPOK,CALLVL,CALEN,UNITS,D1,D2,D3!412937,1,01/01/2008,6041,1,3,386325</t>
  </si>
  <si>
    <t>USER_DT_71632.VAL!IDPOK,CALLVL,CALEN,UNITS,D1,D2,D3!412937,1,01/01/2009,6041,1,3,386325</t>
  </si>
  <si>
    <t>USER_DT_71632.VAL!IDPOK,CALLVL,CALEN,UNITS,D1,D2,D3!412940,1,01/01/2008,6041,1,3,386325</t>
  </si>
  <si>
    <t>USER_DT_71632.VAL!IDPOK,CALLVL,CALEN,UNITS,D1,D2,D3!412940,1,01/01/2009,6041,1,3,386325</t>
  </si>
  <si>
    <t>USER_DT_71632.VAL!IDPOK,CALLVL,CALEN,UNITS,D1,D2,D3!412943,1,01/01/2008,6041,1,3,386325</t>
  </si>
  <si>
    <t>USER_DT_71632.VAL!IDPOK,CALLVL,CALEN,UNITS,D1,D2,D3!412943,1,01/01/2009,6041,1,3,386325</t>
  </si>
  <si>
    <t>USER_DT_71632.VAL!IDPOK,CALLVL,CALEN,UNITS,D1,D2,D3!58544,1,01/01/2008,5821,1,3,386325</t>
  </si>
  <si>
    <t>USER_DT_71632.VAL!IDPOK,CALLVL,CALEN,UNITS,D1,D2,D3!58544,1,01/01/2009,5821,1,3,386325</t>
  </si>
  <si>
    <t>USER_DT_71632.VAL!IDPOK,CALLVL,CALEN,UNITS,D1,D2,D3!412946,1,01/01/2008,6195,1,3,386325</t>
  </si>
  <si>
    <t>USER_DT_71632.VAL!IDPOK,CALLVL,CALEN,UNITS,D1,D2,D3!412946,1,01/01/2009,6195,1,3,386325</t>
  </si>
  <si>
    <t>USER_DT_71632.VAL!IDPOK,CALLVL,CALEN,UNITS,D1,D2,D3!58542,1,01/01/2008,11965,1,3,386325</t>
  </si>
  <si>
    <t>USER_DT_71632.VAL!IDPOK,CALLVL,CALEN,UNITS,D1,D2,D3!58542,1,01/01/2009,11965,1,3,386325</t>
  </si>
  <si>
    <t>USER_DT_71632.VAL!IDPOK,CALLVL,CALEN,UNITS,D1,D2,D3!58508,1,01/01/2008,5837,1,3,386325</t>
  </si>
  <si>
    <t>USER_DT_71632.VAL!IDPOK,CALLVL,CALEN,UNITS,D1,D2,D3!58508,1,01/01/2009,5837,1,3,386325</t>
  </si>
  <si>
    <t>USER_DT_71632.VAL!IDPOK,CALLVL,CALEN,UNITS,D1,D2,D3!412949,1,01/01/2008,5837,1,3,386325</t>
  </si>
  <si>
    <t>USER_DT_71632.VAL!IDPOK,CALLVL,CALEN,UNITS,D1,D2,D3!412949,1,01/01/2009,5837,1,3,386325</t>
  </si>
  <si>
    <t>USER_DT_71632.VAL!IDPOK,CALLVL,CALEN,UNITS,D1,D2,D3!66106,1,01/01/2008,5837,1,3,386325</t>
  </si>
  <si>
    <t>USER_DT_71632.VAL!IDPOK,CALLVL,CALEN,UNITS,D1,D2,D3!66106,1,01/01/2009,5837,1,3,386325</t>
  </si>
  <si>
    <t>USER_DT_71632.VAL!IDPOK,CALLVL,CALEN,UNITS,D1,D2,D3!412952,1,01/01/2008,5837,1,3,386325</t>
  </si>
  <si>
    <t>USER_DT_71632.VAL!IDPOK,CALLVL,CALEN,UNITS,D1,D2,D3!412952,1,01/01/2009,5837,1,3,386325</t>
  </si>
  <si>
    <t>USER_DT_71632.VAL!IDPOK,CALLVL,CALEN,UNITS,D1,D2,D3!58492,1,01/01/2008,55577,1,3,386325</t>
  </si>
  <si>
    <t>USER_DT_71632.VAL!IDPOK,CALLVL,CALEN,UNITS,D1,D2,D3!58492,1,01/01/2009,55577,1,3,386325</t>
  </si>
  <si>
    <t>USER_DT_71632.VAL!IDPOK,CALLVL,CALEN,UNITS,D1,D2,D3!368815,1,01/01/2008,12022,1,3,386325</t>
  </si>
  <si>
    <t>USER_DT_71632.VAL!IDPOK,CALLVL,CALEN,UNITS,D1,D2,D3!368815,1,01/01/2009,12022,1,3,386325</t>
  </si>
  <si>
    <t>USER_DT_71632.VAL!IDPOK,CALLVL,CALEN,UNITS,D1,D2,D3!394476,1,01/01/2008,394482,1,3,386325</t>
  </si>
  <si>
    <t>USER_DT_71632.VAL!IDPOK,CALLVL,CALEN,UNITS,D1,D2,D3!394476,1,01/01/2009,394482,1,3,386325</t>
  </si>
  <si>
    <t>USER_DT_71632.VAL!IDPOK,CALLVL,CALEN,UNITS,D1,D2,D3!58496,1,01/01/2008,55586,1,3,386325</t>
  </si>
  <si>
    <t>USER_DT_71632.VAL!IDPOK,CALLVL,CALEN,UNITS,D1,D2,D3!58496,1,01/01/2009,55586,1,3,386325</t>
  </si>
  <si>
    <t>USER_DT_71632.VAL!IDPOK,CALLVL,CALEN,UNITS,D1,D2,D3!412955,1,01/01/2008,55577,1,3,386325</t>
  </si>
  <si>
    <t>USER_DT_71632.VAL!IDPOK,CALLVL,CALEN,UNITS,D1,D2,D3!412955,1,01/01/2009,55577,1,3,386325</t>
  </si>
  <si>
    <t>USER_DT_71632.VAL!IDPOK,CALLVL,CALEN,UNITS,D1,D2,D3!412958,1,01/01/2008,12022,1,3,386325</t>
  </si>
  <si>
    <t>USER_DT_71632.VAL!IDPOK,CALLVL,CALEN,UNITS,D1,D2,D3!412958,1,01/01/2009,12022,1,3,386325</t>
  </si>
  <si>
    <t>USER_DT_71632.VAL!IDPOK,CALLVL,CALEN,UNITS,D1,D2,D3!412961,1,01/01/2008,55577,1,3,386325</t>
  </si>
  <si>
    <t>USER_DT_71632.VAL!IDPOK,CALLVL,CALEN,UNITS,D1,D2,D3!412961,1,01/01/2009,55577,1,3,386325</t>
  </si>
  <si>
    <t>USER_DT_71632.VAL!IDPOK,CALLVL,CALEN,UNITS,D1,D2,D3!412964,1,01/01/2008,55586,1,3,386325</t>
  </si>
  <si>
    <t>USER_DT_71632.VAL!IDPOK,CALLVL,CALEN,UNITS,D1,D2,D3!412964,1,01/01/2009,55586,1,3,386325</t>
  </si>
  <si>
    <t>USER_DT_71632.VAL!IDPOK,CALLVL,CALEN,UNITS,D1,D2,D3!58502,1,01/01/2008,5837,1,3,386325</t>
  </si>
  <si>
    <t>USER_DT_71632.VAL!IDPOK,CALLVL,CALEN,UNITS,D1,D2,D3!58502,1,01/01/2009,5837,1,3,386325</t>
  </si>
  <si>
    <t>USER_DT_71632.VAL!IDPOK,CALLVL,CALEN,UNITS,D1,D2,D3!58504,1,01/01/2008,5837,1,3,386325</t>
  </si>
  <si>
    <t>USER_DT_71632.VAL!IDPOK,CALLVL,CALEN,UNITS,D1,D2,D3!58504,1,01/01/2009,5837,1,3,386325</t>
  </si>
  <si>
    <t>USER_DT_71632.VAL!IDPOK,CALLVL,CALEN,UNITS,D1,D2,D3!368842,1,01/01/2008,5837,1,3,386325</t>
  </si>
  <si>
    <t>USER_DT_71632.VAL!IDPOK,CALLVL,CALEN,UNITS,D1,D2,D3!368842,1,01/01/2009,5837,1,3,386325</t>
  </si>
  <si>
    <t>USER_DT_71632.VAL!IDPOK,CALLVL,CALEN,UNITS,D1,D2,D3!58506,1,01/01/2008,5837,1,3,386325</t>
  </si>
  <si>
    <t>USER_DT_71632.VAL!IDPOK,CALLVL,CALEN,UNITS,D1,D2,D3!58506,1,01/01/2009,5837,1,3,386325</t>
  </si>
  <si>
    <t>USER_DT_71632.VAL!IDPOK,CALLVL,CALEN,UNITS,D1,D2,D3!412971,1,01/01/2008,5837,1,3,386325</t>
  </si>
  <si>
    <t>USER_DT_71632.VAL!IDPOK,CALLVL,CALEN,UNITS,D1,D2,D3!412971,1,01/01/2009,5837,1,3,386325</t>
  </si>
  <si>
    <t>USER_DT_71632.VAL!IDPOK,CALLVL,CALEN,UNITS,D1,D2,D3!412974,1,01/01/2008,5837,1,3,386325</t>
  </si>
  <si>
    <t>USER_DT_71632.VAL!IDPOK,CALLVL,CALEN,UNITS,D1,D2,D3!412974,1,01/01/2009,5837,1,3,386325</t>
  </si>
  <si>
    <t>USER_DT_71632.VAL!IDPOK,CALLVL,CALEN,UNITS,D1,D2,D3!412978,1,01/01/2008,5837,1,3,386325</t>
  </si>
  <si>
    <t>USER_DT_71632.VAL!IDPOK,CALLVL,CALEN,UNITS,D1,D2,D3!412978,1,01/01/2009,5837,1,3,386325</t>
  </si>
  <si>
    <t>USER_DT_71632.VAL!IDPOK,CALLVL,CALEN,UNITS,D1,D2,D3!412981,1,01/01/2008,5837,1,3,386325</t>
  </si>
  <si>
    <t>USER_DT_71632.VAL!IDPOK,CALLVL,CALEN,UNITS,D1,D2,D3!412981,1,01/01/2009,5837,1,3,386325</t>
  </si>
  <si>
    <t>USER_DT_71632.VAL!IDPOK,CALLVL,CALEN,UNITS,D1,D2,D3!389157,1,01/01/2008,6015,1,3,386325</t>
  </si>
  <si>
    <t>USER_DT_71632.VAL!IDPOK,CALLVL,CALEN,UNITS,D1,D2,D3!389157,1,01/01/2009,6015,1,3,386325</t>
  </si>
  <si>
    <t>USER_DT_71632.VAL!IDPOK,CALLVL,CALEN,UNITS,D1,D2,D3!389160,1,01/01/2008,6015,1,3,386325</t>
  </si>
  <si>
    <t>USER_DT_71632.VAL!IDPOK,CALLVL,CALEN,UNITS,D1,D2,D3!389160,1,01/01/2009,6015,1,3,386325</t>
  </si>
  <si>
    <t>USER_DT_71632.VAL!IDPOK,CALLVL,CALEN,UNITS,D1,D2,D3!310682,1,01/01/2008,6015,1,3,386325</t>
  </si>
  <si>
    <t>USER_DT_71632.VAL!IDPOK,CALLVL,CALEN,UNITS,D1,D2,D3!310682,1,01/01/2009,6015,1,3,386325</t>
  </si>
  <si>
    <t>USER_DT_71632.VAL!IDPOK,CALLVL,CALEN,UNITS,D1,D2,D3!412985,1,01/01/2008,6041,1,3,386325</t>
  </si>
  <si>
    <t>USER_DT_71632.VAL!IDPOK,CALLVL,CALEN,UNITS,D1,D2,D3!412985,1,01/01/2009,6041,1,3,386325</t>
  </si>
  <si>
    <t>USER_DT_71632.VAL!IDPOK,CALLVL,CALEN,UNITS,D1,D2,D3!412988,1,01/01/2008,6041,1,3,386325</t>
  </si>
  <si>
    <t>USER_DT_71632.VAL!IDPOK,CALLVL,CALEN,UNITS,D1,D2,D3!412988,1,01/01/2009,6041,1,3,386325</t>
  </si>
  <si>
    <t>USER_DT_71632.VAL!IDPOK,CALLVL,CALEN,UNITS,D1,D2,D3!389163,1,01/01/2008,6015,1,3,386325</t>
  </si>
  <si>
    <t>USER_DT_71632.VAL!IDPOK,CALLVL,CALEN,UNITS,D1,D2,D3!389163,1,01/01/2009,6015,1,3,386325</t>
  </si>
  <si>
    <t>USER_DT_71632.VAL!IDPOK,CALLVL,CALEN,UNITS,D1,D2,D3!412994,1,01/01/2008,6041,1,3,386325</t>
  </si>
  <si>
    <t>USER_DT_71632.VAL!IDPOK,CALLVL,CALEN,UNITS,D1,D2,D3!412994,1,01/01/2009,6041,1,3,386325</t>
  </si>
  <si>
    <t>USER_DT_71632.VAL!IDPOK,CALLVL,CALEN,UNITS,D1,D2,D3!412991,1,01/01/2008,6041,1,3,386325</t>
  </si>
  <si>
    <t>USER_DT_71632.VAL!IDPOK,CALLVL,CALEN,UNITS,D1,D2,D3!412991,1,01/01/2009,6041,1,3,386325</t>
  </si>
  <si>
    <t>USER_DT_71632.VAL!IDPOK,CALLVL,CALEN,UNITS,D1,D2,D3!310685,1,01/01/2008,6015,1,3,386325</t>
  </si>
  <si>
    <t>USER_DT_71632.VAL!IDPOK,CALLVL,CALEN,UNITS,D1,D2,D3!310685,1,01/01/2009,6015,1,3,386325</t>
  </si>
  <si>
    <t>USER_DT_71632.VAL!IDPOK,CALLVL,CALEN,UNITS,D1,D2,D3!412998,1,01/01/2008,5967,1,3,386325</t>
  </si>
  <si>
    <t>USER_DT_71632.VAL!IDPOK,CALLVL,CALEN,UNITS,D1,D2,D3!412998,1,01/01/2009,5967,1,3,386325</t>
  </si>
  <si>
    <t>USER_DT_71632.VAL!IDPOK,CALLVL,CALEN,UNITS,D1,D2,D3!413001,1,01/01/2008,5967,1,3,386325</t>
  </si>
  <si>
    <t>USER_DT_71632.VAL!IDPOK,CALLVL,CALEN,UNITS,D1,D2,D3!413001,1,01/01/2009,5967,1,3,386325</t>
  </si>
  <si>
    <t>USER_DT_71632.VAL!IDPOK,CALLVL,CALEN,UNITS,D1,D2,D3!389166,1,01/01/2008,6015,1,3,386325</t>
  </si>
  <si>
    <t>USER_DT_71632.VAL!IDPOK,CALLVL,CALEN,UNITS,D1,D2,D3!389166,1,01/01/2009,6015,1,3,386325</t>
  </si>
  <si>
    <t>USER_DT_71632.VAL!IDPOK,CALLVL,CALEN,UNITS,D1,D2,D3!413008,1,01/01/2008,6041,1,3,386325</t>
  </si>
  <si>
    <t>USER_DT_71632.VAL!IDPOK,CALLVL,CALEN,UNITS,D1,D2,D3!413008,1,01/01/2009,6041,1,3,386325</t>
  </si>
  <si>
    <t>USER_DT_71632.VAL!IDPOK,CALLVL,CALEN,UNITS,D1,D2,D3!413005,1,01/01/2008,6041,1,3,386325</t>
  </si>
  <si>
    <t>USER_DT_71632.VAL!IDPOK,CALLVL,CALEN,UNITS,D1,D2,D3!413005,1,01/01/2009,6041,1,3,386325</t>
  </si>
  <si>
    <t>USER_DT_71632.VAL!IDPOK,CALLVL,CALEN,UNITS,D1,D2,D3!389169,1,01/01/2008,6015,1,3,386325</t>
  </si>
  <si>
    <t>USER_DT_71632.VAL!IDPOK,CALLVL,CALEN,UNITS,D1,D2,D3!389169,1,01/01/2009,6015,1,3,386325</t>
  </si>
  <si>
    <t>USER_DT_71632.VAL!IDPOK,CALLVL,CALEN,UNITS,D1,D2,D3!58550,1,01/01/2008,6015,1,3,386325</t>
  </si>
  <si>
    <t>USER_DT_71632.VAL!IDPOK,CALLVL,CALEN,UNITS,D1,D2,D3!58550,1,01/01/2009,6015,1,3,386325</t>
  </si>
  <si>
    <t>USER_DT_71632.VAL!IDPOK,CALLVL,CALEN,UNITS,D1,D2,D3!413011,1,01/01/2008,6041,1,3,386325</t>
  </si>
  <si>
    <t>USER_DT_71632.VAL!IDPOK,CALLVL,CALEN,UNITS,D1,D2,D3!413011,1,01/01/2009,6041,1,3,386325</t>
  </si>
  <si>
    <t>USER_DT_71632.VAL!IDPOK,CALLVL,CALEN,UNITS,D1,D2,D3!413015,1,01/01/2008,6041,1,3,386325</t>
  </si>
  <si>
    <t>USER_DT_71632.VAL!IDPOK,CALLVL,CALEN,UNITS,D1,D2,D3!413015,1,01/01/2009,6041,1,3,386325</t>
  </si>
  <si>
    <t>USER_DT_71632.VAL!IDPOK,CALLVL,CALEN,UNITS,D1,D2,D3!58778,1,01/01/2008,6015,1,3,386325</t>
  </si>
  <si>
    <t>USER_DT_71632.VAL!IDPOK,CALLVL,CALEN,UNITS,D1,D2,D3!58778,1,01/01/2009,6015,1,3,386325</t>
  </si>
  <si>
    <t>USER_DT_71632.VAL!IDPOK,CALLVL,CALEN,UNITS,D1,D2,D3!58780,1,01/01/2008,6015,1,3,386325</t>
  </si>
  <si>
    <t>USER_DT_71632.VAL!IDPOK,CALLVL,CALEN,UNITS,D1,D2,D3!58780,1,01/01/2009,6015,1,3,386325</t>
  </si>
  <si>
    <t>USER_DT_71632.VAL!IDPOK,CALLVL,CALEN,UNITS,D1,D2,D3!413025,1,01/01/2008,5967,1,3,386325</t>
  </si>
  <si>
    <t>USER_DT_71632.VAL!IDPOK,CALLVL,CALEN,UNITS,D1,D2,D3!413025,1,01/01/2009,5967,1,3,386325</t>
  </si>
  <si>
    <t>USER_DT_71632.VAL!IDPOK,CALLVL,CALEN,UNITS,D1,D2,D3!413022,1,01/01/2008,5967,1,3,386325</t>
  </si>
  <si>
    <t>USER_DT_71632.VAL!IDPOK,CALLVL,CALEN,UNITS,D1,D2,D3!413022,1,01/01/2009,5967,1,3,386325</t>
  </si>
  <si>
    <t>USER_DT_71632.VAL!IDPOK,CALLVL,CALEN,UNITS,D1,D2,D3!413019,1,01/01/2008,5967,1,3,386325</t>
  </si>
  <si>
    <t>USER_DT_71632.VAL!IDPOK,CALLVL,CALEN,UNITS,D1,D2,D3!413019,1,01/01/2009,5967,1,3,386325</t>
  </si>
  <si>
    <t>USER_DT_71632.VAL!IDPOK,CALLVL,CALEN,UNITS,D1,D2,D3!389172,1,01/01/2008,6015,1,3,386325</t>
  </si>
  <si>
    <t>USER_DT_71632.VAL!IDPOK,CALLVL,CALEN,UNITS,D1,D2,D3!389172,1,01/01/2009,6015,1,3,386325</t>
  </si>
  <si>
    <t>USER_DT_71632.VAL!IDPOK,CALLVL,CALEN,UNITS,D1,D2,D3!413029,1,01/01/2008,5967,1,3,386325</t>
  </si>
  <si>
    <t>USER_DT_71632.VAL!IDPOK,CALLVL,CALEN,UNITS,D1,D2,D3!413029,1,01/01/2009,5967,1,3,386325</t>
  </si>
  <si>
    <t>USER_DT_71632.VAL!IDPOK,CALLVL,CALEN,UNITS,D1,D2,D3!58560,1,01/01/2008,6041,1,3,386325</t>
  </si>
  <si>
    <t>USER_DT_71632.VAL!IDPOK,CALLVL,CALEN,UNITS,D1,D2,D3!58560,1,01/01/2009,6041,1,3,386325</t>
  </si>
  <si>
    <t>USER_DT_71632.VAL!IDPOK,CALLVL,CALEN,UNITS,D1,D2,D3!58562,1,01/01/2008,6041,1,3,386325</t>
  </si>
  <si>
    <t>USER_DT_71632.VAL!IDPOK,CALLVL,CALEN,UNITS,D1,D2,D3!58562,1,01/01/2009,6041,1,3,386325</t>
  </si>
  <si>
    <t>USER_DT_71632.VAL!IDPOK,CALLVL,CALEN,UNITS,D1,D2,D3!398777,1,01/01/2008,6041,1,3,386325</t>
  </si>
  <si>
    <t>USER_DT_71632.VAL!IDPOK,CALLVL,CALEN,UNITS,D1,D2,D3!398777,1,01/01/2009,6041,1,3,386325</t>
  </si>
  <si>
    <t>USER_DT_71632.VAL!IDPOK,CALLVL,CALEN,UNITS,D1,D2,D3!368884,1,01/01/2008,6041,1,3,386325</t>
  </si>
  <si>
    <t>USER_DT_71632.VAL!IDPOK,CALLVL,CALEN,UNITS,D1,D2,D3!368884,1,01/01/2009,6041,1,3,386325</t>
  </si>
  <si>
    <t>USER_DT_71632.VAL!IDPOK,CALLVL,CALEN,UNITS,D1,D2,D3!413033,1,01/01/2008,6041,1,3,386325</t>
  </si>
  <si>
    <t>USER_DT_71632.VAL!IDPOK,CALLVL,CALEN,UNITS,D1,D2,D3!413033,1,01/01/2009,6041,1,3,386325</t>
  </si>
  <si>
    <t>USER_DT_71632.VAL!IDPOK,CALLVL,CALEN,UNITS,D1,D2,D3!413036,1,01/01/2008,6041,1,3,386325</t>
  </si>
  <si>
    <t>USER_DT_71632.VAL!IDPOK,CALLVL,CALEN,UNITS,D1,D2,D3!413036,1,01/01/2009,6041,1,3,386325</t>
  </si>
  <si>
    <t>USER_DT_71632.VAL!IDPOK,CALLVL,CALEN,UNITS,D1,D2,D3!58566,1,01/01/2008,6041,1,3,386325</t>
  </si>
  <si>
    <t>USER_DT_71632.VAL!IDPOK,CALLVL,CALEN,UNITS,D1,D2,D3!58566,1,01/01/2009,6041,1,3,386325</t>
  </si>
  <si>
    <t>USER_DT_71632.VAL!IDPOK,CALLVL,CALEN,UNITS,D1,D2,D3!58568,1,01/01/2008,6041,1,3,386325</t>
  </si>
  <si>
    <t>USER_DT_71632.VAL!IDPOK,CALLVL,CALEN,UNITS,D1,D2,D3!58568,1,01/01/2009,6041,1,3,386325</t>
  </si>
  <si>
    <t>USER_DT_71632.VAL!IDPOK,CALLVL,CALEN,UNITS,D1,D2,D3!368887,1,01/01/2008,6041,1,3,386325</t>
  </si>
  <si>
    <t>USER_DT_71632.VAL!IDPOK,CALLVL,CALEN,UNITS,D1,D2,D3!368887,1,01/01/2009,6041,1,3,386325</t>
  </si>
  <si>
    <t>USER_DT_71632.VAL!IDPOK,CALLVL,CALEN,UNITS,D1,D2,D3!368890,1,01/01/2008,6041,1,3,386325</t>
  </si>
  <si>
    <t>USER_DT_71632.VAL!IDPOK,CALLVL,CALEN,UNITS,D1,D2,D3!368890,1,01/01/2009,6041,1,3,386325</t>
  </si>
  <si>
    <t>USER_DT_71632.VAL!IDPOK,CALLVL,CALEN,UNITS,D1,D2,D3!413044,1,01/01/2008,5967,1,3,386325</t>
  </si>
  <si>
    <t>USER_DT_71632.VAL!IDPOK,CALLVL,CALEN,UNITS,D1,D2,D3!413044,1,01/01/2009,5967,1,3,386325</t>
  </si>
  <si>
    <t>USER_DT_71632.VAL!IDPOK,CALLVL,CALEN,UNITS,D1,D2,D3!413047,1,01/01/2008,5967,1,3,386325</t>
  </si>
  <si>
    <t>USER_DT_71632.VAL!IDPOK,CALLVL,CALEN,UNITS,D1,D2,D3!413047,1,01/01/2009,5967,1,3,386325</t>
  </si>
  <si>
    <t>USER_DT_71632.VAL!IDPOK,CALLVL,CALEN,UNITS,D1,D2,D3!16868,1,01/01/2008,6015,1,3,386325</t>
  </si>
  <si>
    <t>USER_DT_71632.VAL!IDPOK,CALLVL,CALEN,UNITS,D1,D2,D3!16868,1,01/01/2009,6015,1,3,386325</t>
  </si>
  <si>
    <t>USER_DT_71632.VAL!IDPOK,CALLVL,CALEN,UNITS,D1,D2,D3!406821,1,01/01/2008,6041,1,3,386325</t>
  </si>
  <si>
    <t>USER_DT_71632.VAL!IDPOK,CALLVL,CALEN,UNITS,D1,D2,D3!406821,1,01/01/2009,6041,1,3,386325</t>
  </si>
  <si>
    <t>USER_DT_71632.VAL!IDPOK,CALLVL,CALEN,UNITS,D1,D2,D3!58644,1,01/01/2008,6015,1,3,386325</t>
  </si>
  <si>
    <t>USER_DT_71632.VAL!IDPOK,CALLVL,CALEN,UNITS,D1,D2,D3!58644,1,01/01/2009,6015,1,3,386325</t>
  </si>
  <si>
    <t>USER_DT_71632.VAL!IDPOK,CALLVL,CALEN,UNITS,D1,D2,D3!58646,1,01/01/2008,6015,1,3,386325</t>
  </si>
  <si>
    <t>USER_DT_71632.VAL!IDPOK,CALLVL,CALEN,UNITS,D1,D2,D3!58646,1,01/01/2009,6015,1,3,386325</t>
  </si>
  <si>
    <t>USER_DT_71632.VAL!IDPOK,CALLVL,CALEN,UNITS,D1,D2,D3!58648,1,01/01/2008,6015,1,3,386325</t>
  </si>
  <si>
    <t>USER_DT_71632.VAL!IDPOK,CALLVL,CALEN,UNITS,D1,D2,D3!58648,1,01/01/2009,6015,1,3,386325</t>
  </si>
  <si>
    <t>USER_DT_71632.VAL!IDPOK,CALLVL,CALEN,UNITS,D1,D2,D3!310757,1,01/01/2008,6015,1,3,386325</t>
  </si>
  <si>
    <t>USER_DT_71632.VAL!IDPOK,CALLVL,CALEN,UNITS,D1,D2,D3!310757,1,01/01/2009,6015,1,3,386325</t>
  </si>
  <si>
    <t>USER_DT_71632.VAL!IDPOK,CALLVL,CALEN,UNITS,D1,D2,D3!310760,1,01/01/2008,6015,1,3,386325</t>
  </si>
  <si>
    <t>USER_DT_71632.VAL!IDPOK,CALLVL,CALEN,UNITS,D1,D2,D3!310760,1,01/01/2009,6015,1,3,386325</t>
  </si>
  <si>
    <t>USER_DT_71632.VAL!IDPOK,CALLVL,CALEN,UNITS,D1,D2,D3!413055,1,01/01/2008,5425,1,3,386325</t>
  </si>
  <si>
    <t>USER_DT_71632.VAL!IDPOK,CALLVL,CALEN,UNITS,D1,D2,D3!413055,1,01/01/2009,5425,1,3,386325</t>
  </si>
  <si>
    <t>USER_DT_71632.VAL!IDPOK,CALLVL,CALEN,UNITS,D1,D2,D3!413058,1,01/01/2008,5425,1,3,386325</t>
  </si>
  <si>
    <t>USER_DT_71632.VAL!IDPOK,CALLVL,CALEN,UNITS,D1,D2,D3!413058,1,01/01/2009,5425,1,3,386325</t>
  </si>
  <si>
    <t>USER_DT_71632.VAL!IDPOK,CALLVL,CALEN,UNITS,D1,D2,D3!533468,1,01/01/2008,5425,1,3,386325</t>
  </si>
  <si>
    <t>USER_DT_71632.VAL!IDPOK,CALLVL,CALEN,UNITS,D1,D2,D3!533468,1,01/01/2009,5425,1,3,386325</t>
  </si>
  <si>
    <t>USER_DT_71632.VAL!IDPOK,CALLVL,CALEN,UNITS,D1,D2,D3!413061,1,01/01/2008,5425,1,3,386325</t>
  </si>
  <si>
    <t>USER_DT_71632.VAL!IDPOK,CALLVL,CALEN,UNITS,D1,D2,D3!413061,1,01/01/2009,5425,1,3,386325</t>
  </si>
  <si>
    <t>USER_DT_71632.VAL!IDPOK,CALLVL,CALEN,UNITS,D1,D2,D3!413064,1,01/01/2008,5425,1,3,386325</t>
  </si>
  <si>
    <t>USER_DT_71632.VAL!IDPOK,CALLVL,CALEN,UNITS,D1,D2,D3!413064,1,01/01/2009,5425,1,3,386325</t>
  </si>
  <si>
    <t>USER_DT_71632.VAL!IDPOK,CALLVL,CALEN,UNITS,D1,D2,D3!413067,1,01/01/2008,5425,1,3,386325</t>
  </si>
  <si>
    <t>USER_DT_71632.VAL!IDPOK,CALLVL,CALEN,UNITS,D1,D2,D3!413067,1,01/01/2009,5425,1,3,386325</t>
  </si>
  <si>
    <t>USER_DT_71632.VAL!IDPOK,CALLVL,CALEN,UNITS,D1,D2,D3!413052,1,01/01/2008,5425,1,3,386325</t>
  </si>
  <si>
    <t>USER_DT_71632.VAL!IDPOK,CALLVL,CALEN,UNITS,D1,D2,D3!413052,1,01/01/2009,5425,1,3,386325</t>
  </si>
  <si>
    <t>USER_DT_71632.VAL!IDPOK,CALLVL,CALEN,UNITS,D1,D2,D3!310763,1,01/01/2008,6015,1,3,386325</t>
  </si>
  <si>
    <t>USER_DT_71632.VAL!IDPOK,CALLVL,CALEN,UNITS,D1,D2,D3!310763,1,01/01/2009,6015,1,3,386325</t>
  </si>
  <si>
    <t>USER_DT_71632.VAL!IDPOK,CALLVL,CALEN,UNITS,D1,D2,D3!413070,1,01/01/2008,5967,1,3,386325</t>
  </si>
  <si>
    <t>USER_DT_71632.VAL!IDPOK,CALLVL,CALEN,UNITS,D1,D2,D3!413070,1,01/01/2009,5967,1,3,386325</t>
  </si>
  <si>
    <t>USER_DT_71632.VAL!IDPOK,CALLVL,CALEN,UNITS,D1,D2,D3!413073,1,01/01/2008,5967,1,3,386325</t>
  </si>
  <si>
    <t>USER_DT_71632.VAL!IDPOK,CALLVL,CALEN,UNITS,D1,D2,D3!413073,1,01/01/2009,5967,1,3,386325</t>
  </si>
  <si>
    <t>USER_DT_71632.VAL!IDPOK,CALLVL,CALEN,UNITS,D1,D2,D3!310766,1,01/01/2008,6015,1,3,386325</t>
  </si>
  <si>
    <t>USER_DT_71632.VAL!IDPOK,CALLVL,CALEN,UNITS,D1,D2,D3!310766,1,01/01/2009,6015,1,3,386325</t>
  </si>
  <si>
    <t>USER_DT_71632.VAL!IDPOK,CALLVL,CALEN,UNITS,D1,D2,D3!413159,1,01/01/2008,5967,1,3,386325</t>
  </si>
  <si>
    <t>USER_DT_71632.VAL!IDPOK,CALLVL,CALEN,UNITS,D1,D2,D3!413159,1,01/01/2009,5967,1,3,386325</t>
  </si>
  <si>
    <t>USER_DT_71632.VAL!IDPOK,CALLVL,CALEN,UNITS,D1,D2,D3!413162,1,01/01/2008,5967,1,3,386325</t>
  </si>
  <si>
    <t>USER_DT_71632.VAL!IDPOK,CALLVL,CALEN,UNITS,D1,D2,D3!413162,1,01/01/2009,5967,1,3,386325</t>
  </si>
  <si>
    <t>USER_DT_71632.VAL!IDPOK,CALLVL,CALEN,UNITS,D1,D2,D3!58638,1,01/01/2008,6015,1,3,386325</t>
  </si>
  <si>
    <t>USER_DT_71632.VAL!IDPOK,CALLVL,CALEN,UNITS,D1,D2,D3!58638,1,01/01/2009,6015,1,3,386325</t>
  </si>
  <si>
    <t>USER_DT_71632.VAL!IDPOK,CALLVL,CALEN,UNITS,D1,D2,D3!413079,1,01/01/2008,5475,1,3,386325</t>
  </si>
  <si>
    <t>USER_DT_71632.VAL!IDPOK,CALLVL,CALEN,UNITS,D1,D2,D3!413079,1,01/01/2009,5475,1,3,386325</t>
  </si>
  <si>
    <t>USER_DT_71632.VAL!IDPOK,CALLVL,CALEN,UNITS,D1,D2,D3!533512,1,01/01/2008,5475,1,3,386325</t>
  </si>
  <si>
    <t>USER_DT_71632.VAL!IDPOK,CALLVL,CALEN,UNITS,D1,D2,D3!533512,1,01/01/2009,5475,1,3,386325</t>
  </si>
  <si>
    <t>USER_DT_71632.VAL!IDPOK,CALLVL,CALEN,UNITS,D1,D2,D3!533520,1,01/01/2008,5475,1,3,386325</t>
  </si>
  <si>
    <t>USER_DT_71632.VAL!IDPOK,CALLVL,CALEN,UNITS,D1,D2,D3!533520,1,01/01/2009,5475,1,3,386325</t>
  </si>
  <si>
    <t>USER_DT_71632.VAL!IDPOK,CALLVL,CALEN,UNITS,D1,D2,D3!413082,1,01/01/2008,5667,1,3,386325</t>
  </si>
  <si>
    <t>USER_DT_71632.VAL!IDPOK,CALLVL,CALEN,UNITS,D1,D2,D3!413082,1,01/01/2009,5667,1,3,386325</t>
  </si>
  <si>
    <t>USER_DT_71632.VAL!IDPOK,CALLVL,CALEN,UNITS,D1,D2,D3!413085,1,01/01/2008,5687,1,3,386325</t>
  </si>
  <si>
    <t>USER_DT_71632.VAL!IDPOK,CALLVL,CALEN,UNITS,D1,D2,D3!413085,1,01/01/2009,5687,1,3,386325</t>
  </si>
  <si>
    <t>USER_DT_71632.VAL!IDPOK,CALLVL,CALEN,UNITS,D1,D2,D3!413092,1,01/01/2008,5475,1,3,386325</t>
  </si>
  <si>
    <t>USER_DT_71632.VAL!IDPOK,CALLVL,CALEN,UNITS,D1,D2,D3!413092,1,01/01/2009,5475,1,3,386325</t>
  </si>
  <si>
    <t>USER_DT_71632.VAL!IDPOK,CALLVL,CALEN,UNITS,D1,D2,D3!533534,1,01/01/2008,5475,1,3,386325</t>
  </si>
  <si>
    <t>USER_DT_71632.VAL!IDPOK,CALLVL,CALEN,UNITS,D1,D2,D3!533534,1,01/01/2009,5475,1,3,386325</t>
  </si>
  <si>
    <t>USER_DT_71632.VAL!IDPOK,CALLVL,CALEN,UNITS,D1,D2,D3!533540,1,01/01/2008,5475,1,3,386325</t>
  </si>
  <si>
    <t>USER_DT_71632.VAL!IDPOK,CALLVL,CALEN,UNITS,D1,D2,D3!533540,1,01/01/2009,5475,1,3,386325</t>
  </si>
  <si>
    <t>USER_DT_71632.VAL!IDPOK,CALLVL,CALEN,UNITS,D1,D2,D3!413095,1,01/01/2008,5667,1,3,386325</t>
  </si>
  <si>
    <t>USER_DT_71632.VAL!IDPOK,CALLVL,CALEN,UNITS,D1,D2,D3!413095,1,01/01/2009,5667,1,3,386325</t>
  </si>
  <si>
    <t>USER_DT_71632.VAL!IDPOK,CALLVL,CALEN,UNITS,D1,D2,D3!413098,1,01/01/2008,5687,1,3,386325</t>
  </si>
  <si>
    <t>USER_DT_71632.VAL!IDPOK,CALLVL,CALEN,UNITS,D1,D2,D3!413098,1,01/01/2009,5687,1,3,386325</t>
  </si>
  <si>
    <t>USER_DT_71632.VAL!IDPOK,CALLVL,CALEN,UNITS,D1,D2,D3!310772,1,01/01/2008,6015,1,3,386325</t>
  </si>
  <si>
    <t>USER_DT_71632.VAL!IDPOK,CALLVL,CALEN,UNITS,D1,D2,D3!310772,1,01/01/2009,6015,1,3,386325</t>
  </si>
  <si>
    <t>USER_DT_71632.VAL!IDPOK,CALLVL,CALEN,UNITS,D1,D2,D3!413101,1,01/01/2008,5839,1,3,386325</t>
  </si>
  <si>
    <t>USER_DT_71632.VAL!IDPOK,CALLVL,CALEN,UNITS,D1,D2,D3!413101,1,01/01/2009,5839,1,3,386325</t>
  </si>
  <si>
    <t>USER_DT_71632.VAL!IDPOK,CALLVL,CALEN,UNITS,D1,D2,D3!413104,1,01/01/2008,5839,1,3,386325</t>
  </si>
  <si>
    <t>USER_DT_71632.VAL!IDPOK,CALLVL,CALEN,UNITS,D1,D2,D3!413104,1,01/01/2009,5839,1,3,386325</t>
  </si>
  <si>
    <t>USER_DT_71632.VAL!IDPOK,CALLVL,CALEN,UNITS,D1,D2,D3!389175,1,01/01/2008,6015,1,3,386325</t>
  </si>
  <si>
    <t>USER_DT_71632.VAL!IDPOK,CALLVL,CALEN,UNITS,D1,D2,D3!389175,1,01/01/2009,6015,1,3,386325</t>
  </si>
  <si>
    <t>USER_DT_71632.VAL!IDPOK,CALLVL,CALEN,UNITS,D1,D2,D3!413107,1,01/01/2008,5967,1,3,386325</t>
  </si>
  <si>
    <t>USER_DT_71632.VAL!IDPOK,CALLVL,CALEN,UNITS,D1,D2,D3!413107,1,01/01/2009,5967,1,3,386325</t>
  </si>
  <si>
    <t>USER_DT_71632.VAL!IDPOK,CALLVL,CALEN,UNITS,D1,D2,D3!413110,1,01/01/2008,5967,1,3,386325</t>
  </si>
  <si>
    <t>USER_DT_71632.VAL!IDPOK,CALLVL,CALEN,UNITS,D1,D2,D3!413110,1,01/01/2009,5967,1,3,386325</t>
  </si>
  <si>
    <t>USER_DT_71632.VAL!IDPOK,CALLVL,CALEN,UNITS,D1,D2,D3!533564,1,01/01/2008,5967,1,3,386325</t>
  </si>
  <si>
    <t>USER_DT_71632.VAL!IDPOK,CALLVL,CALEN,UNITS,D1,D2,D3!533564,1,01/01/2009,5967,1,3,386325</t>
  </si>
  <si>
    <t>USER_DT_71632.VAL!IDPOK,CALLVL,CALEN,UNITS,D1,D2,D3!533569,1,01/01/2008,5967,1,3,386325</t>
  </si>
  <si>
    <t>USER_DT_71632.VAL!IDPOK,CALLVL,CALEN,UNITS,D1,D2,D3!533569,1,01/01/2009,5967,1,3,386325</t>
  </si>
  <si>
    <t>USER_DT_71632.VAL!IDPOK,CALLVL,CALEN,UNITS,D1,D2,D3!310775,1,01/01/2008,6015,1,3,386325</t>
  </si>
  <si>
    <t>USER_DT_71632.VAL!IDPOK,CALLVL,CALEN,UNITS,D1,D2,D3!310775,1,01/01/2009,6015,1,3,386325</t>
  </si>
  <si>
    <t>USER_DT_71632.VAL!IDPOK,CALLVL,CALEN,UNITS,D1,D2,D3!310778,1,01/01/2008,6015,1,3,386325</t>
  </si>
  <si>
    <t>USER_DT_71632.VAL!IDPOK,CALLVL,CALEN,UNITS,D1,D2,D3!310778,1,01/01/2009,6015,1,3,386325</t>
  </si>
  <si>
    <t>USER_DT_71632.VAL!IDPOK,CALLVL,CALEN,UNITS,D1,D2,D3!413113,1,01/01/2008,10453,1,3,386325</t>
  </si>
  <si>
    <t>USER_DT_71632.VAL!IDPOK,CALLVL,CALEN,UNITS,D1,D2,D3!413113,1,01/01/2009,10453,1,3,386325</t>
  </si>
  <si>
    <t>USER_DT_71632.VAL!IDPOK,CALLVL,CALEN,UNITS,D1,D2,D3!413116,1,01/01/2008,10453,1,3,386325</t>
  </si>
  <si>
    <t>USER_DT_71632.VAL!IDPOK,CALLVL,CALEN,UNITS,D1,D2,D3!413116,1,01/01/2009,10453,1,3,386325</t>
  </si>
  <si>
    <t>USER_DT_71632.VAL!IDPOK,CALLVL,CALEN,UNITS,D1,D2,D3!413119,1,01/01/2008,10453,1,3,386325</t>
  </si>
  <si>
    <t>USER_DT_71632.VAL!IDPOK,CALLVL,CALEN,UNITS,D1,D2,D3!413119,1,01/01/2009,10453,1,3,386325</t>
  </si>
  <si>
    <t>USER_DT_71632.VAL!IDPOK,CALLVL,CALEN,UNITS,D1,D2,D3!413122,1,01/01/2008,10453,1,3,386325</t>
  </si>
  <si>
    <t>USER_DT_71632.VAL!IDPOK,CALLVL,CALEN,UNITS,D1,D2,D3!413122,1,01/01/2009,10453,1,3,386325</t>
  </si>
  <si>
    <t>USER_DT_71632.VAL!IDPOK,CALLVL,CALEN,UNITS,D1,D2,D3!58624,1,01/01/2008,11959,1,3,386325</t>
  </si>
  <si>
    <t>USER_DT_71632.VAL!IDPOK,CALLVL,CALEN,UNITS,D1,D2,D3!58624,1,01/01/2009,11959,1,3,386325</t>
  </si>
  <si>
    <t>USER_DT_71632.VAL!IDPOK,CALLVL,CALEN,UNITS,D1,D2,D3!58626,1,01/01/2008,11959,1,3,386325</t>
  </si>
  <si>
    <t>USER_DT_71632.VAL!IDPOK,CALLVL,CALEN,UNITS,D1,D2,D3!58626,1,01/01/2009,11959,1,3,386325</t>
  </si>
  <si>
    <t>USER_DT_71632.VAL!IDPOK,CALLVL,CALEN,UNITS,D1,D2,D3!310730,1,01/01/2008,5419,1,3,386325</t>
  </si>
  <si>
    <t>USER_DT_71632.VAL!IDPOK,CALLVL,CALEN,UNITS,D1,D2,D3!310730,1,01/01/2009,5419,1,3,386325</t>
  </si>
  <si>
    <t>USER_DT_71632.VAL!IDPOK,CALLVL,CALEN,UNITS,D1,D2,D3!407800,1,01/01/2008,5419,1,3,386325</t>
  </si>
  <si>
    <t>USER_DT_71632.VAL!IDPOK,CALLVL,CALEN,UNITS,D1,D2,D3!407800,1,01/01/2009,5419,1,3,386325</t>
  </si>
  <si>
    <t>USER_DT_71632.VAL!IDPOK,CALLVL,CALEN,UNITS,D1,D2,D3!310721,1,01/01/2008,405646,1,3,386325</t>
  </si>
  <si>
    <t>USER_DT_71632.VAL!IDPOK,CALLVL,CALEN,UNITS,D1,D2,D3!310721,1,01/01/2009,405646,1,3,386325</t>
  </si>
  <si>
    <t>USER_DT_71632.VAL!IDPOK,CALLVL,CALEN,UNITS,D1,D2,D3!406548,1,01/01/2008,405646,1,3,386325</t>
  </si>
  <si>
    <t>USER_DT_71632.VAL!IDPOK,CALLVL,CALEN,UNITS,D1,D2,D3!406548,1,01/01/2009,405646,1,3,386325</t>
  </si>
  <si>
    <t>USER_DT_71632.VAL!IDPOK,CALLVL,CALEN,UNITS,D1,D2,D3!310733,1,01/01/2008,5967,1,3,386325</t>
  </si>
  <si>
    <t>USER_DT_71632.VAL!IDPOK,CALLVL,CALEN,UNITS,D1,D2,D3!310733,1,01/01/2009,5967,1,3,386325</t>
  </si>
  <si>
    <t>USER_DT_71632.VAL!IDPOK,CALLVL,CALEN,UNITS,D1,D2,D3!413125,1,01/01/2008,5967,1,3,386325</t>
  </si>
  <si>
    <t>USER_DT_71632.VAL!IDPOK,CALLVL,CALEN,UNITS,D1,D2,D3!413125,1,01/01/2009,5967,1,3,386325</t>
  </si>
  <si>
    <t>USER_DT_71632.VAL!IDPOK,CALLVL,CALEN,UNITS,D1,D2,D3!413153,1,01/01/2008,5419,1,3,386325</t>
  </si>
  <si>
    <t>USER_DT_71632.VAL!IDPOK,CALLVL,CALEN,UNITS,D1,D2,D3!413153,1,01/01/2009,5419,1,3,386325</t>
  </si>
  <si>
    <t>USER_DT_71632.VAL!IDPOK,CALLVL,CALEN,UNITS,D1,D2,D3!413156,1,01/01/2008,5967,1,3,386325</t>
  </si>
  <si>
    <t>USER_DT_71632.VAL!IDPOK,CALLVL,CALEN,UNITS,D1,D2,D3!413156,1,01/01/2009,5967,1,3,386325</t>
  </si>
  <si>
    <t>USER_DT_71632.VAL!IDPOK,CALLVL,CALEN,UNITS,D1,D2,D3!310769,1,01/01/2008,6015,1,3,386325</t>
  </si>
  <si>
    <t>USER_DT_71632.VAL!IDPOK,CALLVL,CALEN,UNITS,D1,D2,D3!310769,1,01/01/2009,6015,1,3,386325</t>
  </si>
  <si>
    <t>USER_DT_71632.VAL!IDPOK,CALLVL,CALEN,UNITS,D1,D2,D3!413128,1,01/01/2008,5967,1,3,386325</t>
  </si>
  <si>
    <t>USER_DT_71632.VAL!IDPOK,CALLVL,CALEN,UNITS,D1,D2,D3!413128,1,01/01/2009,5967,1,3,386325</t>
  </si>
  <si>
    <t>USER_DT_71632.VAL!IDPOK,CALLVL,CALEN,UNITS,D1,D2,D3!413132,1,01/01/2008,5967,1,3,386325</t>
  </si>
  <si>
    <t>USER_DT_71632.VAL!IDPOK,CALLVL,CALEN,UNITS,D1,D2,D3!413132,1,01/01/2009,5967,1,3,386325</t>
  </si>
  <si>
    <t>USER_DT_71632.VAL!IDPOK,CALLVL,CALEN,UNITS,D1,D2,D3!310706,1,01/01/2008,5833,1,3,386325</t>
  </si>
  <si>
    <t>USER_DT_71632.VAL!IDPOK,CALLVL,CALEN,UNITS,D1,D2,D3!310706,1,01/01/2009,5833,1,3,386325</t>
  </si>
  <si>
    <t>USER_DT_71632.VAL!IDPOK,CALLVL,CALEN,UNITS,D1,D2,D3!310709,1,01/01/2008,5833,1,3,386325</t>
  </si>
  <si>
    <t>USER_DT_71632.VAL!IDPOK,CALLVL,CALEN,UNITS,D1,D2,D3!310709,1,01/01/2009,5833,1,3,386325</t>
  </si>
  <si>
    <t>USER_DT_71632.VAL!IDPOK,CALLVL,CALEN,UNITS,D1,D2,D3!310712,1,01/01/2008,5833,1,3,386325</t>
  </si>
  <si>
    <t>USER_DT_71632.VAL!IDPOK,CALLVL,CALEN,UNITS,D1,D2,D3!310712,1,01/01/2009,5833,1,3,386325</t>
  </si>
  <si>
    <t>USER_DT_71632.VAL!IDPOK,CALLVL,CALEN,UNITS,D1,D2,D3!310799,1,01/01/2008,6015,1,3,386325</t>
  </si>
  <si>
    <t>USER_DT_71632.VAL!IDPOK,CALLVL,CALEN,UNITS,D1,D2,D3!310799,1,01/01/2009,6015,1,3,386325</t>
  </si>
  <si>
    <t>USER_DT_71632.VAL!IDPOK,CALLVL,CALEN,UNITS,D1,D2,D3!407003,1,01/01/2008,6015,1,3,386325</t>
  </si>
  <si>
    <t>USER_DT_71632.VAL!IDPOK,CALLVL,CALEN,UNITS,D1,D2,D3!407003,1,01/01/2009,6015,1,3,386325</t>
  </si>
  <si>
    <t>USER_DT_71632.VAL!IDPOK,CALLVL,CALEN,UNITS,D1,D2,D3!310781,1,01/01/2008,6015,1,3,386325</t>
  </si>
  <si>
    <t>USER_DT_71632.VAL!IDPOK,CALLVL,CALEN,UNITS,D1,D2,D3!310781,1,01/01/2009,6015,1,3,386325</t>
  </si>
  <si>
    <t>USER_DT_71632.VAL!IDPOK,CALLVL,CALEN,UNITS,D1,D2,D3!413135,1,01/01/2008,5967,1,3,386325</t>
  </si>
  <si>
    <t>USER_DT_71632.VAL!IDPOK,CALLVL,CALEN,UNITS,D1,D2,D3!413135,1,01/01/2009,5967,1,3,386325</t>
  </si>
  <si>
    <t>USER_DT_71632.VAL!IDPOK,CALLVL,CALEN,UNITS,D1,D2,D3!413138,1,01/01/2008,5967,1,3,386325</t>
  </si>
  <si>
    <t>USER_DT_71632.VAL!IDPOK,CALLVL,CALEN,UNITS,D1,D2,D3!413138,1,01/01/2009,5967,1,3,386325</t>
  </si>
  <si>
    <t>USER_DT_71632.VAL!IDPOK,CALLVL,CALEN,UNITS,D1,D2,D3!405501,1,01/01/2008,6015,1,3,386325</t>
  </si>
  <si>
    <t>USER_DT_71632.VAL!IDPOK,CALLVL,CALEN,UNITS,D1,D2,D3!405501,1,01/01/2009,6015,1,3,386325</t>
  </si>
  <si>
    <t>USER_DT_71632.VAL!IDPOK,CALLVL,CALEN,UNITS,D1,D2,D3!55595,1,01/01/2008,5839,1,3,386325</t>
  </si>
  <si>
    <t>USER_DT_71632.VAL!IDPOK,CALLVL,CALEN,UNITS,D1,D2,D3!55595,1,01/01/2009,5839,1,3,386325</t>
  </si>
  <si>
    <t>USER_DT_71632.VAL!IDPOK,CALLVL,CALEN,UNITS,D1,D2,D3!52695,1,01/01/2008,5839,1,3,386325</t>
  </si>
  <si>
    <t>USER_DT_71632.VAL!IDPOK,CALLVL,CALEN,UNITS,D1,D2,D3!52695,1,01/01/2009,5839,1,3,386325</t>
  </si>
  <si>
    <t>USER_DT_71632.VAL!IDPOK,CALLVL,CALEN,UNITS,D1,D2,D3!58608,1,01/01/2008,6015,1,3,386325</t>
  </si>
  <si>
    <t>USER_DT_71632.VAL!IDPOK,CALLVL,CALEN,UNITS,D1,D2,D3!58608,1,01/01/2009,6015,1,3,386325</t>
  </si>
  <si>
    <t>USER_DT_71632.VAL!IDPOK,CALLVL,CALEN,UNITS,D1,D2,D3!413141,1,01/01/2008,6041,1,3,386325</t>
  </si>
  <si>
    <t>USER_DT_71632.VAL!IDPOK,CALLVL,CALEN,UNITS,D1,D2,D3!413141,1,01/01/2009,6041,1,3,386325</t>
  </si>
  <si>
    <t>USER_DT_71632.VAL!IDPOK,CALLVL,CALEN,UNITS,D1,D2,D3!389181,1,01/01/2008,6015,1,3,386325</t>
  </si>
  <si>
    <t>USER_DT_71632.VAL!IDPOK,CALLVL,CALEN,UNITS,D1,D2,D3!389181,1,01/01/2009,6015,1,3,386325</t>
  </si>
  <si>
    <t>USER_DT_71632.VAL!IDPOK,CALLVL,CALEN,UNITS,D1,D2,D3!389184,1,01/01/2008,6015,1,3,386325</t>
  </si>
  <si>
    <t>USER_DT_71632.VAL!IDPOK,CALLVL,CALEN,UNITS,D1,D2,D3!389184,1,01/01/2009,6015,1,3,386325</t>
  </si>
  <si>
    <t>USER_DT_71632.VAL!IDPOK,CALLVL,CALEN,UNITS,D1,D2,D3!413144,1,01/01/2008,5839,1,3,386325</t>
  </si>
  <si>
    <t>USER_DT_71632.VAL!IDPOK,CALLVL,CALEN,UNITS,D1,D2,D3!413144,1,01/01/2009,5839,1,3,386325</t>
  </si>
  <si>
    <t>USER_DT_71632.VAL!IDPOK,CALLVL,CALEN,UNITS,D1,D2,D3!413147,1,01/01/2008,5839,1,3,386325</t>
  </si>
  <si>
    <t>USER_DT_71632.VAL!IDPOK,CALLVL,CALEN,UNITS,D1,D2,D3!413147,1,01/01/2009,5839,1,3,386325</t>
  </si>
  <si>
    <t>USER_DT_71632.VAL!IDPOK,CALLVL,CALEN,UNITS,D1,D2,D3!389187,1,01/01/2008,6015,1,3,386325</t>
  </si>
  <si>
    <t>USER_DT_71632.VAL!IDPOK,CALLVL,CALEN,UNITS,D1,D2,D3!389187,1,01/01/2009,6015,1,3,386325</t>
  </si>
  <si>
    <t>USER_DT_71632.VAL!IDPOK,CALLVL,CALEN,UNITS,D1,D2,D3!413150,1,01/01/2008,5839,1,3,386325</t>
  </si>
  <si>
    <t>USER_DT_71632.VAL!IDPOK,CALLVL,CALEN,UNITS,D1,D2,D3!413150,1,01/01/2009,5839,1,3,386325</t>
  </si>
  <si>
    <t>USER_DT_71632.VAL!IDPOK,CALLVL,CALEN,UNITS,D1,D2,D3!275615,1,01/01/2008,5839,1,3,386325</t>
  </si>
  <si>
    <t>USER_DT_71632.VAL!IDPOK,CALLVL,CALEN,UNITS,D1,D2,D3!275615,1,01/01/2009,5839,1,3,386325</t>
  </si>
  <si>
    <t>USER_DT_71632.VAL!IDPOK,CALLVL,CALEN,UNITS,D1,D2,D3!389190,1,01/01/2008,6015,1,3,386325</t>
  </si>
  <si>
    <t>USER_DT_71632.VAL!IDPOK,CALLVL,CALEN,UNITS,D1,D2,D3!389190,1,01/01/2009,6015,1,3,386325</t>
  </si>
  <si>
    <t>USER_DT_71632.VAL!IDPOK,CALLVL,CALEN,UNITS,D1,D2,D3!389193,1,01/01/2008,6015,1,3,386325</t>
  </si>
  <si>
    <t>USER_DT_71632.VAL!IDPOK,CALLVL,CALEN,UNITS,D1,D2,D3!389193,1,01/01/2009,6015,1,3,386325</t>
  </si>
  <si>
    <t>USER_DT_71632.VAL!IDPOK,CALLVL,CALEN,UNITS,D1,D2,D3!413166,1,01/01/2008,5967,1,3,386325</t>
  </si>
  <si>
    <t>USER_DT_71632.VAL!IDPOK,CALLVL,CALEN,UNITS,D1,D2,D3!413166,1,01/01/2009,5967,1,3,386325</t>
  </si>
  <si>
    <t>USER_DT_71632.VAL!IDPOK,CALLVL,CALEN,UNITS,D1,D2,D3!413169,1,01/01/2008,5967,1,3,386325</t>
  </si>
  <si>
    <t>USER_DT_71632.VAL!IDPOK,CALLVL,CALEN,UNITS,D1,D2,D3!413169,1,01/01/2009,5967,1,3,386325</t>
  </si>
  <si>
    <t>USER_DT_71632.VAL!IDPOK,CALLVL,CALEN,UNITS,D1,D2,D3!413172,1,01/01/2008,5967,1,3,386325</t>
  </si>
  <si>
    <t>USER_DT_71632.VAL!IDPOK,CALLVL,CALEN,UNITS,D1,D2,D3!413172,1,01/01/2009,5967,1,3,386325</t>
  </si>
  <si>
    <t>USER_DT_71632.VAL!IDPOK,CALLVL,CALEN,UNITS,D1,D2,D3!413175,1,01/01/2008,5967,1,3,386325</t>
  </si>
  <si>
    <t>USER_DT_71632.VAL!IDPOK,CALLVL,CALEN,UNITS,D1,D2,D3!413175,1,01/01/2009,5967,1,3,386325</t>
  </si>
  <si>
    <t>USER_DT_71632.VAL!IDPOK,CALLVL,CALEN,UNITS,D1,D2,D3!389196,1,01/01/2008,23705,1,3,386325</t>
  </si>
  <si>
    <t>USER_DT_71632.VAL!IDPOK,CALLVL,CALEN,UNITS,D1,D2,D3!389196,1,01/01/2009,23705,1,3,386325</t>
  </si>
  <si>
    <t>USER_DT_71632.VAL!IDPOK,CALLVL,CALEN,UNITS,D1,D2,D3!14427,1,01/01/2008,6043,1,3,386325</t>
  </si>
  <si>
    <t>USER_DT_71632.VAL!IDPOK,CALLVL,CALEN,UNITS,D1,D2,D3!14427,1,01/01/2009,6043,1,3,386325</t>
  </si>
  <si>
    <t>USER_DT_71763.VAL!IDPOK,CALLVL,CALEN,UNITS,D2,D3,D4,D1,D5!52698,1,01/01/2008,5839,386325,3,1,52683,51841</t>
  </si>
  <si>
    <t>USER_DT_71763.VAL!IDPOK,CALLVL,CALEN,UNITS,D2,D3,D4,D1,D5!52698,1,01/01/2009,5839,386325,3,1,52683,51841</t>
  </si>
  <si>
    <t>USER_DT_71632.VAL!IDPOK,CALLVL,CALEN,UNITS,D1,D2,D3!389202,1,01/01/2008,5839,1,3,386325</t>
  </si>
  <si>
    <t>USER_DT_71632.VAL!IDPOK,CALLVL,CALEN,UNITS,D1,D2,D3!389202,1,01/01/2009,5839,1,3,386325</t>
  </si>
  <si>
    <t>USER_DT_71763.VAL!IDPOK,CALLVL,CALEN,UNITS,D2,D3,D4,D1,D5!52698,1,01/01/2008,5839,386325,3,1,52683,49645</t>
  </si>
  <si>
    <t>USER_DT_71763.VAL!IDPOK,CALLVL,CALEN,UNITS,D2,D3,D4,D1,D5!52698,1,01/01/2009,5839,386325,3,1,52683,49645</t>
  </si>
  <si>
    <t>USER_DT_71763.VAL!IDPOK,CALLVL,CALEN,UNITS,D2,D3,D4,D1,D5!52698,1,01/01/2008,5839,386325,3,1,52683,49701</t>
  </si>
  <si>
    <t>USER_DT_71763.VAL!IDPOK,CALLVL,CALEN,UNITS,D2,D3,D4,D1,D5!52698,1,01/01/2009,5839,386325,3,1,52683,49701</t>
  </si>
  <si>
    <t>USER_DT_71763.VAL!IDPOK,CALLVL,CALEN,UNITS,D2,D3,D4,D1,D5!52698,1,01/01/2008,5839,386325,3,1,52683,49647</t>
  </si>
  <si>
    <t>USER_DT_71763.VAL!IDPOK,CALLVL,CALEN,UNITS,D2,D3,D4,D1,D5!52698,1,01/01/2009,5839,386325,3,1,52683,49647</t>
  </si>
  <si>
    <t>USER_DT_71763.VAL!IDPOK,CALLVL,CALEN,UNITS,D2,D3,D4,D1,D5!52698,1,01/01/2008,5839,386325,3,1,52683,533581</t>
  </si>
  <si>
    <t>USER_DT_71763.VAL!IDPOK,CALLVL,CALEN,UNITS,D2,D3,D4,D1,D5!52698,1,01/01/2009,5839,386325,3,1,52683,533581</t>
  </si>
  <si>
    <t>USER_DT_71763.VAL!IDPOK,CALLVL,CALEN,UNITS,D2,D3,D4,D1,D5!52698,1,01/01/2008,5839,386325,3,1,52683,533585</t>
  </si>
  <si>
    <t>USER_DT_71763.VAL!IDPOK,CALLVL,CALEN,UNITS,D2,D3,D4,D1,D5!52698,1,01/01/2009,5839,386325,3,1,52683,533585</t>
  </si>
  <si>
    <t>USER_DT_71763.VAL!IDPOK,CALLVL,CALEN,UNITS,D2,D3,D4,D1,D5!52698,1,01/01/2008,5839,386325,3,1,52683,533587</t>
  </si>
  <si>
    <t>USER_DT_71763.VAL!IDPOK,CALLVL,CALEN,UNITS,D2,D3,D4,D1,D5!52698,1,01/01/2009,5839,386325,3,1,52683,533587</t>
  </si>
  <si>
    <t>USER_DT_71763.VAL!IDPOK,CALLVL,CALEN,UNITS,D2,D3,D4,D1,D5!52698,1,01/01/2008,5839,386325,3,1,52683,533582</t>
  </si>
  <si>
    <t>USER_DT_71763.VAL!IDPOK,CALLVL,CALEN,UNITS,D2,D3,D4,D1,D5!52698,1,01/01/2009,5839,386325,3,1,52683,533582</t>
  </si>
  <si>
    <t>USER_DT_71763.VAL!IDPOK,CALLVL,CALEN,UNITS,D2,D3,D4,D1,D5!52698,1,01/01/2008,5839,386325,3,1,52683,533586</t>
  </si>
  <si>
    <t>USER_DT_71763.VAL!IDPOK,CALLVL,CALEN,UNITS,D2,D3,D4,D1,D5!52698,1,01/01/2009,5839,386325,3,1,52683,533586</t>
  </si>
  <si>
    <t>USER_DT_71763.VAL!IDPOK,CALLVL,CALEN,UNITS,D2,D3,D4,D1,D5!52698,1,01/01/2008,5839,386325,3,1,52683,533588</t>
  </si>
  <si>
    <t>USER_DT_71763.VAL!IDPOK,CALLVL,CALEN,UNITS,D2,D3,D4,D1,D5!52698,1,01/01/2009,5839,386325,3,1,52683,533588</t>
  </si>
  <si>
    <t>USER_DT_71763.VAL!IDPOK,CALLVL,CALEN,UNITS,D2,D3,D4,D1,D5!52698,1,01/01/2008,5839,386325,3,1,52683,533589</t>
  </si>
  <si>
    <t>USER_DT_71763.VAL!IDPOK,CALLVL,CALEN,UNITS,D2,D3,D4,D1,D5!52698,1,01/01/2009,5839,386325,3,1,52683,533589</t>
  </si>
  <si>
    <t>USER_DT_71763.VAL!IDPOK,CALLVL,CALEN,UNITS,D2,D3,D4,D1,D5!52698,1,01/01/2008,5839,386325,3,1,52683,49573</t>
  </si>
  <si>
    <t>USER_DT_71763.VAL!IDPOK,CALLVL,CALEN,UNITS,D2,D3,D4,D1,D5!52698,1,01/01/2009,5839,386325,3,1,52683,49573</t>
  </si>
  <si>
    <t>USER_DT_71763.VAL!IDPOK,CALLVL,CALEN,UNITS,D2,D3,D4,D1,D5!52698,1,01/01/2008,5839,386325,3,1,52683,50657</t>
  </si>
  <si>
    <t>USER_DT_71763.VAL!IDPOK,CALLVL,CALEN,UNITS,D2,D3,D4,D1,D5!52698,1,01/01/2009,5839,386325,3,1,52683,50657</t>
  </si>
  <si>
    <t>USER_DT_71763.VAL!IDPOK,CALLVL,CALEN,UNITS,D2,D3,D4,D1,D5!52698,1,01/01/2008,5839,386325,3,1,52683,50713</t>
  </si>
  <si>
    <t>USER_DT_71763.VAL!IDPOK,CALLVL,CALEN,UNITS,D2,D3,D4,D1,D5!52698,1,01/01/2009,5839,386325,3,1,52683,50713</t>
  </si>
  <si>
    <t>USER_DT_71763.VAL!IDPOK,CALLVL,CALEN,UNITS,D2,D3,D4,D1,D5!52698,1,01/01/2008,5839,386325,3,1,52683,50659</t>
  </si>
  <si>
    <t>USER_DT_71763.VAL!IDPOK,CALLVL,CALEN,UNITS,D2,D3,D4,D1,D5!52698,1,01/01/2009,5839,386325,3,1,52683,50659</t>
  </si>
  <si>
    <t>USER_DT_71763.VAL!IDPOK,CALLVL,CALEN,UNITS,D2,D3,D4,D1,D5!52698,1,01/01/2008,5839,386325,3,1,52683,50223</t>
  </si>
  <si>
    <t>USER_DT_71763.VAL!IDPOK,CALLVL,CALEN,UNITS,D2,D3,D4,D1,D5!52698,1,01/01/2009,5839,386325,3,1,52683,50223</t>
  </si>
  <si>
    <t>USER_DT_71763.VAL!IDPOK,CALLVL,CALEN,UNITS,D2,D3,D4,D1,D5!52698,1,01/01/2008,5839,386325,3,1,52683,50279</t>
  </si>
  <si>
    <t>USER_DT_71763.VAL!IDPOK,CALLVL,CALEN,UNITS,D2,D3,D4,D1,D5!52698,1,01/01/2009,5839,386325,3,1,52683,50279</t>
  </si>
  <si>
    <t>USER_DT_71763.VAL!IDPOK,CALLVL,CALEN,UNITS,D2,D3,D4,D1,D5!52698,1,01/01/2008,5839,386325,3,1,52683,50225</t>
  </si>
  <si>
    <t>USER_DT_71763.VAL!IDPOK,CALLVL,CALEN,UNITS,D2,D3,D4,D1,D5!52698,1,01/01/2009,5839,386325,3,1,52683,50225</t>
  </si>
  <si>
    <t>USER_DT_71763.VAL!IDPOK,CALLVL,CALEN,UNITS,D2,D3,D4,D1,D5!52698,1,01/01/2008,5839,386325,3,1,52683,50729</t>
  </si>
  <si>
    <t>USER_DT_71763.VAL!IDPOK,CALLVL,CALEN,UNITS,D2,D3,D4,D1,D5!52698,1,01/01/2009,5839,386325,3,1,52683,50729</t>
  </si>
  <si>
    <t>USER_DT_71763.VAL!IDPOK,CALLVL,CALEN,UNITS,D2,D3,D4,D1,D5!52698,1,01/01/2008,5839,386325,3,1,52683,50785</t>
  </si>
  <si>
    <t>USER_DT_71763.VAL!IDPOK,CALLVL,CALEN,UNITS,D2,D3,D4,D1,D5!52698,1,01/01/2009,5839,386325,3,1,52683,50785</t>
  </si>
  <si>
    <t>USER_DT_71763.VAL!IDPOK,CALLVL,CALEN,UNITS,D2,D3,D4,D1,D5!52698,1,01/01/2008,5839,386325,3,1,52683,50731</t>
  </si>
  <si>
    <t>USER_DT_71763.VAL!IDPOK,CALLVL,CALEN,UNITS,D2,D3,D4,D1,D5!52698,1,01/01/2009,5839,386325,3,1,52683,50731</t>
  </si>
  <si>
    <t>USER_DT_71763.VAL!IDPOK,CALLVL,CALEN,UNITS,D2,D3,D4,D1,D5!52698,1,01/01/2008,5839,386325,3,1,52683,48991</t>
  </si>
  <si>
    <t>USER_DT_71763.VAL!IDPOK,CALLVL,CALEN,UNITS,D2,D3,D4,D1,D5!52698,1,01/01/2009,5839,386325,3,1,52683,48991</t>
  </si>
  <si>
    <t>USER_DT_71632.VAL!IDPOK,CALLVL,CALEN,UNITS,D1,D2,D3!389241,1,01/01/2008,5839,1,3,386325</t>
  </si>
  <si>
    <t>USER_DT_71632.VAL!IDPOK,CALLVL,CALEN,UNITS,D1,D2,D3!389241,1,01/01/2009,5839,1,3,386325</t>
  </si>
  <si>
    <t>USER_DT_71632.VAL!IDPOK,CALLVL,CALEN,UNITS,D1,D2,D3!389244,1,01/01/2008,5839,1,3,386325</t>
  </si>
  <si>
    <t>USER_DT_71632.VAL!IDPOK,CALLVL,CALEN,UNITS,D1,D2,D3!389244,1,01/01/2009,5839,1,3,386325</t>
  </si>
  <si>
    <t>USER_DT_71632.VAL!IDPOK,CALLVL,CALEN,UNITS,D1,D2,D3!389247,1,01/01/2008,5839,1,3,386325</t>
  </si>
  <si>
    <t>USER_DT_71632.VAL!IDPOK,CALLVL,CALEN,UNITS,D1,D2,D3!389247,1,01/01/2009,5839,1,3,386325</t>
  </si>
  <si>
    <t>USER_DT_71632.VAL!IDPOK,CALLVL,CALEN,UNITS,D1,D2,D3!389238,1,01/01/2008,5839,1,3,386325</t>
  </si>
  <si>
    <t>USER_DT_71632.VAL!IDPOK,CALLVL,CALEN,UNITS,D1,D2,D3!389238,1,01/01/2009,5839,1,3,386325</t>
  </si>
  <si>
    <t>USER_DT_71632.VAL!IDPOK,CALLVL,CALEN,UNITS,D1,D2,D3!389250,1,01/01/2008,5839,1,3,386325</t>
  </si>
  <si>
    <t>USER_DT_71632.VAL!IDPOK,CALLVL,CALEN,UNITS,D1,D2,D3!389250,1,01/01/2009,5839,1,3,386325</t>
  </si>
  <si>
    <t>USER_DT_71632.VAL!IDPOK,CALLVL,CALEN,UNITS,D1,D2,D3!389253,1,01/01/2008,5839,1,3,386325</t>
  </si>
  <si>
    <t>USER_DT_71632.VAL!IDPOK,CALLVL,CALEN,UNITS,D1,D2,D3!389253,1,01/01/2009,5839,1,3,386325</t>
  </si>
  <si>
    <t>USER_DT_71632.VAL!IDPOK,CALLVL,CALEN,UNITS,D1,D2,D3!389256,1,01/01/2008,5839,1,3,386325</t>
  </si>
  <si>
    <t>USER_DT_71632.VAL!IDPOK,CALLVL,CALEN,UNITS,D1,D2,D3!389256,1,01/01/2009,5839,1,3,386325</t>
  </si>
  <si>
    <t>USER_DT_71632.VAL!IDPOK,CALLVL,CALEN,UNITS,D1,D2,D3!389259,1,01/01/2008,5839,1,3,386325</t>
  </si>
  <si>
    <t>USER_DT_71632.VAL!IDPOK,CALLVL,CALEN,UNITS,D1,D2,D3!389259,1,01/01/2009,5839,1,3,386325</t>
  </si>
  <si>
    <t>USER_DT_71632.VAL!IDPOK,CALLVL,CALEN,UNITS,D1,D2,D3!389262,1,01/01/2008,5839,1,3,386325</t>
  </si>
  <si>
    <t>USER_DT_71632.VAL!IDPOK,CALLVL,CALEN,UNITS,D1,D2,D3!389262,1,01/01/2009,5839,1,3,386325</t>
  </si>
  <si>
    <t>USER_DT_71632.VAL!IDPOK,CALLVL,CALEN,UNITS,D1,D2,D3!389265,1,01/01/2008,5839,1,3,386325</t>
  </si>
  <si>
    <t>USER_DT_71632.VAL!IDPOK,CALLVL,CALEN,UNITS,D1,D2,D3!389265,1,01/01/2009,5839,1,3,386325</t>
  </si>
  <si>
    <t>USER_DT_71632.VAL!IDPOK,CALLVL,CALEN,UNITS,D1,D2,D3!389268,1,01/01/2008,5839,1,3,386325</t>
  </si>
  <si>
    <t>USER_DT_71632.VAL!IDPOK,CALLVL,CALEN,UNITS,D1,D2,D3!389268,1,01/01/2009,5839,1,3,386325</t>
  </si>
  <si>
    <t>USER_DT_71632.VAL!IDPOK,CALLVL,CALEN,UNITS,D1,D2,D3!389271,1,01/01/2008,5839,1,3,386325</t>
  </si>
  <si>
    <t>USER_DT_71632.VAL!IDPOK,CALLVL,CALEN,UNITS,D1,D2,D3!389271,1,01/01/2009,5839,1,3,386325</t>
  </si>
  <si>
    <t>USER_DT_71632.VAL!IDPOK,CALLVL,CALEN,UNITS,D1,D2,D3!533372,1,01/01/2010,6015,1,3,386325</t>
  </si>
  <si>
    <t>USER_DT_71632.VAL!IDPOK,CALLVL,CALEN,UNITS,D1,D2,D3!533372,1,01/01/2011,6015,1,3,386325</t>
  </si>
  <si>
    <t>USER_DT_71632.VAL!IDPOK,CALLVL,CALEN,UNITS,D1,D2,D3!533372,1,01/01/2012,6015,1,3,386325</t>
  </si>
  <si>
    <t>USER_DT_71632.VAL!IDPOK,CALLVL,CALEN,UNITS,D1,D2,D3!310694,1,01/01/2010,6015,1,3,386325</t>
  </si>
  <si>
    <t>USER_DT_71632.VAL!IDPOK,CALLVL,CALEN,UNITS,D1,D2,D3!310694,1,01/01/2011,6015,1,3,386325</t>
  </si>
  <si>
    <t>USER_DT_71632.VAL!IDPOK,CALLVL,CALEN,UNITS,D1,D2,D3!310694,1,01/01/2012,6015,1,3,386325</t>
  </si>
  <si>
    <t>USER_DT_71632.VAL!IDPOK,CALLVL,CALEN,UNITS,D1,D2,D3!310697,1,01/01/2010,6015,1,3,386325</t>
  </si>
  <si>
    <t>USER_DT_71632.VAL!IDPOK,CALLVL,CALEN,UNITS,D1,D2,D3!310697,1,01/01/2011,6015,1,3,386325</t>
  </si>
  <si>
    <t>USER_DT_71632.VAL!IDPOK,CALLVL,CALEN,UNITS,D1,D2,D3!310697,1,01/01/2012,6015,1,3,386325</t>
  </si>
  <si>
    <t>USER_DT_71632.VAL!IDPOK,CALLVL,CALEN,UNITS,D1,D2,D3!412862,1,01/01/2010,5385,1,3,386325</t>
  </si>
  <si>
    <t>USER_DT_71632.VAL!IDPOK,CALLVL,CALEN,UNITS,D1,D2,D3!412862,1,01/01/2011,5385,1,3,386325</t>
  </si>
  <si>
    <t>USER_DT_71632.VAL!IDPOK,CALLVL,CALEN,UNITS,D1,D2,D3!412862,1,01/01/2012,5385,1,3,386325</t>
  </si>
  <si>
    <t>USER_DT_71632.VAL!IDPOK,CALLVL,CALEN,UNITS,D1,D2,D3!412840,1,01/01/2010,5385,1,3,386325</t>
  </si>
  <si>
    <t>USER_DT_71632.VAL!IDPOK,CALLVL,CALEN,UNITS,D1,D2,D3!412840,1,01/01/2011,5385,1,3,386325</t>
  </si>
  <si>
    <t>USER_DT_71632.VAL!IDPOK,CALLVL,CALEN,UNITS,D1,D2,D3!412840,1,01/01/2012,5385,1,3,386325</t>
  </si>
  <si>
    <t>USER_DT_71632.VAL!IDPOK,CALLVL,CALEN,UNITS,D1,D2,D3!412843,1,01/01/2010,5385,1,3,386325</t>
  </si>
  <si>
    <t>USER_DT_71632.VAL!IDPOK,CALLVL,CALEN,UNITS,D1,D2,D3!412843,1,01/01/2011,5385,1,3,386325</t>
  </si>
  <si>
    <t>USER_DT_71632.VAL!IDPOK,CALLVL,CALEN,UNITS,D1,D2,D3!412843,1,01/01/2012,5385,1,3,386325</t>
  </si>
  <si>
    <t>USER_DT_71632.VAL!IDPOK,CALLVL,CALEN,UNITS,D1,D2,D3!310700,1,01/01/2010,6015,1,3,386325</t>
  </si>
  <si>
    <t>USER_DT_71632.VAL!IDPOK,CALLVL,CALEN,UNITS,D1,D2,D3!310700,1,01/01/2011,6015,1,3,386325</t>
  </si>
  <si>
    <t>USER_DT_71632.VAL!IDPOK,CALLVL,CALEN,UNITS,D1,D2,D3!310700,1,01/01/2012,6015,1,3,386325</t>
  </si>
  <si>
    <t>USER_DT_71632.VAL!IDPOK,CALLVL,CALEN,UNITS,D1,D2,D3!412846,1,01/01/2010,5385,1,3,386325</t>
  </si>
  <si>
    <t>USER_DT_71632.VAL!IDPOK,CALLVL,CALEN,UNITS,D1,D2,D3!412846,1,01/01/2011,5385,1,3,386325</t>
  </si>
  <si>
    <t>USER_DT_71632.VAL!IDPOK,CALLVL,CALEN,UNITS,D1,D2,D3!412846,1,01/01/2012,5385,1,3,386325</t>
  </si>
  <si>
    <t>USER_DT_71632.VAL!IDPOK,CALLVL,CALEN,UNITS,D1,D2,D3!405498,1,01/01/2010,6015,1,3,386325</t>
  </si>
  <si>
    <t>USER_DT_71632.VAL!IDPOK,CALLVL,CALEN,UNITS,D1,D2,D3!405498,1,01/01/2011,6015,1,3,386325</t>
  </si>
  <si>
    <t>USER_DT_71632.VAL!IDPOK,CALLVL,CALEN,UNITS,D1,D2,D3!405498,1,01/01/2012,6015,1,3,386325</t>
  </si>
  <si>
    <t>USER_DT_71632.VAL!IDPOK,CALLVL,CALEN,UNITS,D1,D2,D3!412849,1,01/01/2010,5385,1,3,386325</t>
  </si>
  <si>
    <t>USER_DT_71632.VAL!IDPOK,CALLVL,CALEN,UNITS,D1,D2,D3!412849,1,01/01/2011,5385,1,3,386325</t>
  </si>
  <si>
    <t>USER_DT_71632.VAL!IDPOK,CALLVL,CALEN,UNITS,D1,D2,D3!412849,1,01/01/2012,5385,1,3,386325</t>
  </si>
  <si>
    <t>USER_DT_71632.VAL!IDPOK,CALLVL,CALEN,UNITS,D1,D2,D3!310703,1,01/01/2010,6015,1,3,386325</t>
  </si>
  <si>
    <t>USER_DT_71632.VAL!IDPOK,CALLVL,CALEN,UNITS,D1,D2,D3!310703,1,01/01/2011,6015,1,3,386325</t>
  </si>
  <si>
    <t>USER_DT_71632.VAL!IDPOK,CALLVL,CALEN,UNITS,D1,D2,D3!310703,1,01/01/2012,6015,1,3,386325</t>
  </si>
  <si>
    <t>USER_DT_71632.VAL!IDPOK,CALLVL,CALEN,UNITS,D1,D2,D3!412852,1,01/01/2010,6041,1,3,386325</t>
  </si>
  <si>
    <t>USER_DT_71632.VAL!IDPOK,CALLVL,CALEN,UNITS,D1,D2,D3!412852,1,01/01/2011,6041,1,3,386325</t>
  </si>
  <si>
    <t>USER_DT_71632.VAL!IDPOK,CALLVL,CALEN,UNITS,D1,D2,D3!412852,1,01/01/2012,6041,1,3,386325</t>
  </si>
  <si>
    <t>USER_DT_71632.VAL!IDPOK,CALLVL,CALEN,UNITS,D1,D2,D3!412855,1,01/01/2010,5967,1,3,386325</t>
  </si>
  <si>
    <t>USER_DT_71632.VAL!IDPOK,CALLVL,CALEN,UNITS,D1,D2,D3!412855,1,01/01/2011,5967,1,3,386325</t>
  </si>
  <si>
    <t>USER_DT_71632.VAL!IDPOK,CALLVL,CALEN,UNITS,D1,D2,D3!412855,1,01/01/2012,5967,1,3,386325</t>
  </si>
  <si>
    <t>USER_DT_71632.VAL!IDPOK,CALLVL,CALEN,UNITS,D1,D2,D3!310691,1,01/01/2010,55589,1,3,386325</t>
  </si>
  <si>
    <t>USER_DT_71632.VAL!IDPOK,CALLVL,CALEN,UNITS,D1,D2,D3!310691,1,01/01/2011,55589,1,3,386325</t>
  </si>
  <si>
    <t>USER_DT_71632.VAL!IDPOK,CALLVL,CALEN,UNITS,D1,D2,D3!310691,1,01/01/2012,55589,1,3,386325</t>
  </si>
  <si>
    <t>USER_DT_71632.VAL!IDPOK,CALLVL,CALEN,UNITS,D1,D2,D3!15849,1,01/01/2010,5967,1,3,386325</t>
  </si>
  <si>
    <t>USER_DT_71632.VAL!IDPOK,CALLVL,CALEN,UNITS,D1,D2,D3!15849,1,01/01/2011,5967,1,3,386325</t>
  </si>
  <si>
    <t>USER_DT_71632.VAL!IDPOK,CALLVL,CALEN,UNITS,D1,D2,D3!15849,1,01/01/2012,5967,1,3,386325</t>
  </si>
  <si>
    <t>USER_DT_71632.VAL!IDPOK,CALLVL,CALEN,UNITS,D1,D2,D3!406994,1,01/01/2010,6041,1,3,386325</t>
  </si>
  <si>
    <t>USER_DT_71632.VAL!IDPOK,CALLVL,CALEN,UNITS,D1,D2,D3!406994,1,01/01/2011,6041,1,3,386325</t>
  </si>
  <si>
    <t>USER_DT_71632.VAL!IDPOK,CALLVL,CALEN,UNITS,D1,D2,D3!406994,1,01/01/2012,6041,1,3,386325</t>
  </si>
  <si>
    <t>USER_DT_71632.VAL!IDPOK,CALLVL,CALEN,UNITS,D1,D2,D3!58686,1,01/01/2010,6015,1,3,386325</t>
  </si>
  <si>
    <t>USER_DT_71632.VAL!IDPOK,CALLVL,CALEN,UNITS,D1,D2,D3!58686,1,01/01/2011,6015,1,3,386325</t>
  </si>
  <si>
    <t>USER_DT_71632.VAL!IDPOK,CALLVL,CALEN,UNITS,D1,D2,D3!58686,1,01/01/2012,6015,1,3,386325</t>
  </si>
  <si>
    <t>USER_DT_71632.VAL!IDPOK,CALLVL,CALEN,UNITS,D1,D2,D3!15863,1,01/01/2010,6041,1,3,386325</t>
  </si>
  <si>
    <t>USER_DT_71632.VAL!IDPOK,CALLVL,CALEN,UNITS,D1,D2,D3!15863,1,01/01/2011,6041,1,3,386325</t>
  </si>
  <si>
    <t>USER_DT_71632.VAL!IDPOK,CALLVL,CALEN,UNITS,D1,D2,D3!15863,1,01/01/2012,6041,1,3,386325</t>
  </si>
  <si>
    <t>USER_DT_71632.VAL!IDPOK,CALLVL,CALEN,UNITS,D1,D2,D3!412867,1,01/01/2010,6041,1,3,386325</t>
  </si>
  <si>
    <t>USER_DT_71632.VAL!IDPOK,CALLVL,CALEN,UNITS,D1,D2,D3!412867,1,01/01/2011,6041,1,3,386325</t>
  </si>
  <si>
    <t>USER_DT_71632.VAL!IDPOK,CALLVL,CALEN,UNITS,D1,D2,D3!412867,1,01/01/2012,6041,1,3,386325</t>
  </si>
  <si>
    <t>USER_DT_71632.VAL!IDPOK,CALLVL,CALEN,UNITS,D1,D2,D3!58632,1,01/01/2010,5427,1,3,386325</t>
  </si>
  <si>
    <t>USER_DT_71632.VAL!IDPOK,CALLVL,CALEN,UNITS,D1,D2,D3!58632,1,01/01/2011,5427,1,3,386325</t>
  </si>
  <si>
    <t>USER_DT_71632.VAL!IDPOK,CALLVL,CALEN,UNITS,D1,D2,D3!58632,1,01/01/2012,5427,1,3,386325</t>
  </si>
  <si>
    <t>USER_DT_71632.VAL!IDPOK,CALLVL,CALEN,UNITS,D1,D2,D3!368977,1,01/01/2010,5427,1,3,386325</t>
  </si>
  <si>
    <t>USER_DT_71632.VAL!IDPOK,CALLVL,CALEN,UNITS,D1,D2,D3!368977,1,01/01/2011,5427,1,3,386325</t>
  </si>
  <si>
    <t>USER_DT_71632.VAL!IDPOK,CALLVL,CALEN,UNITS,D1,D2,D3!368977,1,01/01/2012,5427,1,3,386325</t>
  </si>
  <si>
    <t>USER_DT_71632.VAL!IDPOK,CALLVL,CALEN,UNITS,D1,D2,D3!368980,1,01/01/2010,5427,1,3,386325</t>
  </si>
  <si>
    <t>USER_DT_71632.VAL!IDPOK,CALLVL,CALEN,UNITS,D1,D2,D3!368980,1,01/01/2011,5427,1,3,386325</t>
  </si>
  <si>
    <t>USER_DT_71632.VAL!IDPOK,CALLVL,CALEN,UNITS,D1,D2,D3!368980,1,01/01/2012,5427,1,3,386325</t>
  </si>
  <si>
    <t>USER_DT_71632.VAL!IDPOK,CALLVL,CALEN,UNITS,D1,D2,D3!533421,1,01/01/2010,5427,1,3,386325</t>
  </si>
  <si>
    <t>USER_DT_71632.VAL!IDPOK,CALLVL,CALEN,UNITS,D1,D2,D3!533421,1,01/01/2011,5427,1,3,386325</t>
  </si>
  <si>
    <t>USER_DT_71632.VAL!IDPOK,CALLVL,CALEN,UNITS,D1,D2,D3!533421,1,01/01/2012,5427,1,3,386325</t>
  </si>
  <si>
    <t>USER_DT_71632.VAL!IDPOK,CALLVL,CALEN,UNITS,D1,D2,D3!310745,1,01/01/2010,6015,1,3,386325</t>
  </si>
  <si>
    <t>USER_DT_71632.VAL!IDPOK,CALLVL,CALEN,UNITS,D1,D2,D3!310745,1,01/01/2011,6015,1,3,386325</t>
  </si>
  <si>
    <t>USER_DT_71632.VAL!IDPOK,CALLVL,CALEN,UNITS,D1,D2,D3!310745,1,01/01/2012,6015,1,3,386325</t>
  </si>
  <si>
    <t>USER_DT_71632.VAL!IDPOK,CALLVL,CALEN,UNITS,D1,D2,D3!412870,1,01/01/2010,5427,1,3,386325</t>
  </si>
  <si>
    <t>USER_DT_71632.VAL!IDPOK,CALLVL,CALEN,UNITS,D1,D2,D3!412870,1,01/01/2011,5427,1,3,386325</t>
  </si>
  <si>
    <t>USER_DT_71632.VAL!IDPOK,CALLVL,CALEN,UNITS,D1,D2,D3!412870,1,01/01/2012,5427,1,3,386325</t>
  </si>
  <si>
    <t>USER_DT_71632.VAL!IDPOK,CALLVL,CALEN,UNITS,D1,D2,D3!14421,1,01/01/2010,5427,1,3,386325</t>
  </si>
  <si>
    <t>USER_DT_71632.VAL!IDPOK,CALLVL,CALEN,UNITS,D1,D2,D3!14421,1,01/01/2011,5427,1,3,386325</t>
  </si>
  <si>
    <t>USER_DT_71632.VAL!IDPOK,CALLVL,CALEN,UNITS,D1,D2,D3!14421,1,01/01/2012,5427,1,3,386325</t>
  </si>
  <si>
    <t>USER_DT_71632.VAL!IDPOK,CALLVL,CALEN,UNITS,D1,D2,D3!408435,1,01/01/2010,5821,1,3,386325</t>
  </si>
  <si>
    <t>USER_DT_71632.VAL!IDPOK,CALLVL,CALEN,UNITS,D1,D2,D3!408435,1,01/01/2011,5821,1,3,386325</t>
  </si>
  <si>
    <t>USER_DT_71632.VAL!IDPOK,CALLVL,CALEN,UNITS,D1,D2,D3!408435,1,01/01/2012,5821,1,3,386325</t>
  </si>
  <si>
    <t>USER_DT_71632.VAL!IDPOK,CALLVL,CALEN,UNITS,D1,D2,D3!310739,1,01/01/2010,5427,1,3,386325</t>
  </si>
  <si>
    <t>USER_DT_71632.VAL!IDPOK,CALLVL,CALEN,UNITS,D1,D2,D3!310739,1,01/01/2011,5427,1,3,386325</t>
  </si>
  <si>
    <t>USER_DT_71632.VAL!IDPOK,CALLVL,CALEN,UNITS,D1,D2,D3!310739,1,01/01/2012,5427,1,3,386325</t>
  </si>
  <si>
    <t>USER_DT_71632.VAL!IDPOK,CALLVL,CALEN,UNITS,D1,D2,D3!412873,1,01/01/2010,5967,1,3,386325</t>
  </si>
  <si>
    <t>USER_DT_71632.VAL!IDPOK,CALLVL,CALEN,UNITS,D1,D2,D3!412873,1,01/01/2011,5967,1,3,386325</t>
  </si>
  <si>
    <t>USER_DT_71632.VAL!IDPOK,CALLVL,CALEN,UNITS,D1,D2,D3!412873,1,01/01/2012,5967,1,3,386325</t>
  </si>
  <si>
    <t>USER_DT_71632.VAL!IDPOK,CALLVL,CALEN,UNITS,D1,D2,D3!310742,1,01/01/2010,5427,1,3,386325</t>
  </si>
  <si>
    <t>USER_DT_71632.VAL!IDPOK,CALLVL,CALEN,UNITS,D1,D2,D3!310742,1,01/01/2011,5427,1,3,386325</t>
  </si>
  <si>
    <t>USER_DT_71632.VAL!IDPOK,CALLVL,CALEN,UNITS,D1,D2,D3!310742,1,01/01/2012,5427,1,3,386325</t>
  </si>
  <si>
    <t>USER_DT_71632.VAL!IDPOK,CALLVL,CALEN,UNITS,D1,D2,D3!412876,1,01/01/2010,5967,1,3,386325</t>
  </si>
  <si>
    <t>USER_DT_71632.VAL!IDPOK,CALLVL,CALEN,UNITS,D1,D2,D3!412876,1,01/01/2011,5967,1,3,386325</t>
  </si>
  <si>
    <t>USER_DT_71632.VAL!IDPOK,CALLVL,CALEN,UNITS,D1,D2,D3!412876,1,01/01/2012,5967,1,3,386325</t>
  </si>
  <si>
    <t>USER_DT_71632.VAL!IDPOK,CALLVL,CALEN,UNITS,D1,D2,D3!58692,1,01/01/2010,6015,1,3,386325</t>
  </si>
  <si>
    <t>USER_DT_71632.VAL!IDPOK,CALLVL,CALEN,UNITS,D1,D2,D3!58692,1,01/01/2011,6015,1,3,386325</t>
  </si>
  <si>
    <t>USER_DT_71632.VAL!IDPOK,CALLVL,CALEN,UNITS,D1,D2,D3!58692,1,01/01/2012,6015,1,3,386325</t>
  </si>
  <si>
    <t>USER_DT_71632.VAL!IDPOK,CALLVL,CALEN,UNITS,D1,D2,D3!412879,1,01/01/2010,5967,1,3,386325</t>
  </si>
  <si>
    <t>USER_DT_71632.VAL!IDPOK,CALLVL,CALEN,UNITS,D1,D2,D3!412879,1,01/01/2011,5967,1,3,386325</t>
  </si>
  <si>
    <t>USER_DT_71632.VAL!IDPOK,CALLVL,CALEN,UNITS,D1,D2,D3!412879,1,01/01/2012,5967,1,3,386325</t>
  </si>
  <si>
    <t>USER_DT_71632.VAL!IDPOK,CALLVL,CALEN,UNITS,D1,D2,D3!412882,1,01/01/2010,5967,1,3,386325</t>
  </si>
  <si>
    <t>USER_DT_71632.VAL!IDPOK,CALLVL,CALEN,UNITS,D1,D2,D3!412882,1,01/01/2011,5967,1,3,386325</t>
  </si>
  <si>
    <t>USER_DT_71632.VAL!IDPOK,CALLVL,CALEN,UNITS,D1,D2,D3!412882,1,01/01/2012,5967,1,3,386325</t>
  </si>
  <si>
    <t>USER_DT_71632.VAL!IDPOK,CALLVL,CALEN,UNITS,D1,D2,D3!389121,1,01/01/2010,6015,1,3,386325</t>
  </si>
  <si>
    <t>USER_DT_71632.VAL!IDPOK,CALLVL,CALEN,UNITS,D1,D2,D3!389121,1,01/01/2011,6015,1,3,386325</t>
  </si>
  <si>
    <t>USER_DT_71632.VAL!IDPOK,CALLVL,CALEN,UNITS,D1,D2,D3!389121,1,01/01/2012,6015,1,3,386325</t>
  </si>
  <si>
    <t>USER_DT_71632.VAL!IDPOK,CALLVL,CALEN,UNITS,D1,D2,D3!412885,1,01/01/2010,5427,1,3,386325</t>
  </si>
  <si>
    <t>USER_DT_71632.VAL!IDPOK,CALLVL,CALEN,UNITS,D1,D2,D3!412885,1,01/01/2011,5427,1,3,386325</t>
  </si>
  <si>
    <t>USER_DT_71632.VAL!IDPOK,CALLVL,CALEN,UNITS,D1,D2,D3!412885,1,01/01/2012,5427,1,3,386325</t>
  </si>
  <si>
    <t>USER_DT_71632.VAL!IDPOK,CALLVL,CALEN,UNITS,D1,D2,D3!412888,1,01/01/2010,5427,1,3,386325</t>
  </si>
  <si>
    <t>USER_DT_71632.VAL!IDPOK,CALLVL,CALEN,UNITS,D1,D2,D3!412888,1,01/01/2011,5427,1,3,386325</t>
  </si>
  <si>
    <t>USER_DT_71632.VAL!IDPOK,CALLVL,CALEN,UNITS,D1,D2,D3!412888,1,01/01/2012,5427,1,3,386325</t>
  </si>
  <si>
    <t>USER_DT_71632.VAL!IDPOK,CALLVL,CALEN,UNITS,D1,D2,D3!310655,1,01/01/2010,6015,1,3,386325</t>
  </si>
  <si>
    <t>USER_DT_71632.VAL!IDPOK,CALLVL,CALEN,UNITS,D1,D2,D3!310655,1,01/01/2011,6015,1,3,386325</t>
  </si>
  <si>
    <t>USER_DT_71632.VAL!IDPOK,CALLVL,CALEN,UNITS,D1,D2,D3!310655,1,01/01/2012,6015,1,3,386325</t>
  </si>
  <si>
    <t>USER_DT_71632.VAL!IDPOK,CALLVL,CALEN,UNITS,D1,D2,D3!412892,1,01/01/2010,5837,1,3,386325</t>
  </si>
  <si>
    <t>USER_DT_71632.VAL!IDPOK,CALLVL,CALEN,UNITS,D1,D2,D3!412892,1,01/01/2011,5837,1,3,386325</t>
  </si>
  <si>
    <t>USER_DT_71632.VAL!IDPOK,CALLVL,CALEN,UNITS,D1,D2,D3!412892,1,01/01/2012,5837,1,3,386325</t>
  </si>
  <si>
    <t>USER_DT_71632.VAL!IDPOK,CALLVL,CALEN,UNITS,D1,D2,D3!389127,1,01/01/2010,5837,1,3,386325</t>
  </si>
  <si>
    <t>USER_DT_71632.VAL!IDPOK,CALLVL,CALEN,UNITS,D1,D2,D3!389127,1,01/01/2011,5837,1,3,386325</t>
  </si>
  <si>
    <t>USER_DT_71632.VAL!IDPOK,CALLVL,CALEN,UNITS,D1,D2,D3!389127,1,01/01/2012,5837,1,3,386325</t>
  </si>
  <si>
    <t>USER_DT_71632.VAL!IDPOK,CALLVL,CALEN,UNITS,D1,D2,D3!389130,1,01/01/2010,5837,1,3,386325</t>
  </si>
  <si>
    <t>USER_DT_71632.VAL!IDPOK,CALLVL,CALEN,UNITS,D1,D2,D3!389130,1,01/01/2011,5837,1,3,386325</t>
  </si>
  <si>
    <t>USER_DT_71632.VAL!IDPOK,CALLVL,CALEN,UNITS,D1,D2,D3!389130,1,01/01/2012,5837,1,3,386325</t>
  </si>
  <si>
    <t>USER_DT_71632.VAL!IDPOK,CALLVL,CALEN,UNITS,D1,D2,D3!389133,1,01/01/2010,5837,1,3,386325</t>
  </si>
  <si>
    <t>USER_DT_71632.VAL!IDPOK,CALLVL,CALEN,UNITS,D1,D2,D3!389133,1,01/01/2011,5837,1,3,386325</t>
  </si>
  <si>
    <t>USER_DT_71632.VAL!IDPOK,CALLVL,CALEN,UNITS,D1,D2,D3!389133,1,01/01/2012,5837,1,3,386325</t>
  </si>
  <si>
    <t>USER_DT_71632.VAL!IDPOK,CALLVL,CALEN,UNITS,D1,D2,D3!389136,1,01/01/2010,5837,1,3,386325</t>
  </si>
  <si>
    <t>USER_DT_71632.VAL!IDPOK,CALLVL,CALEN,UNITS,D1,D2,D3!389136,1,01/01/2011,5837,1,3,386325</t>
  </si>
  <si>
    <t>USER_DT_71632.VAL!IDPOK,CALLVL,CALEN,UNITS,D1,D2,D3!389136,1,01/01/2012,5837,1,3,386325</t>
  </si>
  <si>
    <t>USER_DT_71632.VAL!IDPOK,CALLVL,CALEN,UNITS,D1,D2,D3!389139,1,01/01/2010,5837,1,3,386325</t>
  </si>
  <si>
    <t>USER_DT_71632.VAL!IDPOK,CALLVL,CALEN,UNITS,D1,D2,D3!389139,1,01/01/2011,5837,1,3,386325</t>
  </si>
  <si>
    <t>USER_DT_71632.VAL!IDPOK,CALLVL,CALEN,UNITS,D1,D2,D3!389139,1,01/01/2012,5837,1,3,386325</t>
  </si>
  <si>
    <t>USER_DT_71632.VAL!IDPOK,CALLVL,CALEN,UNITS,D1,D2,D3!389142,1,01/01/2010,5837,1,3,386325</t>
  </si>
  <si>
    <t>USER_DT_71632.VAL!IDPOK,CALLVL,CALEN,UNITS,D1,D2,D3!389142,1,01/01/2011,5837,1,3,386325</t>
  </si>
  <si>
    <t>USER_DT_71632.VAL!IDPOK,CALLVL,CALEN,UNITS,D1,D2,D3!389142,1,01/01/2012,5837,1,3,386325</t>
  </si>
  <si>
    <t>USER_DT_71632.VAL!IDPOK,CALLVL,CALEN,UNITS,D1,D2,D3!310793,1,01/01/2010,6015,1,3,386325</t>
  </si>
  <si>
    <t>USER_DT_71632.VAL!IDPOK,CALLVL,CALEN,UNITS,D1,D2,D3!310793,1,01/01/2011,6015,1,3,386325</t>
  </si>
  <si>
    <t>USER_DT_71632.VAL!IDPOK,CALLVL,CALEN,UNITS,D1,D2,D3!310793,1,01/01/2012,6015,1,3,386325</t>
  </si>
  <si>
    <t>USER_DT_71632.VAL!IDPOK,CALLVL,CALEN,UNITS,D1,D2,D3!310658,1,01/01/2010,6015,1,3,386325</t>
  </si>
  <si>
    <t>USER_DT_71632.VAL!IDPOK,CALLVL,CALEN,UNITS,D1,D2,D3!310658,1,01/01/2011,6015,1,3,386325</t>
  </si>
  <si>
    <t>USER_DT_71632.VAL!IDPOK,CALLVL,CALEN,UNITS,D1,D2,D3!310658,1,01/01/2012,6015,1,3,386325</t>
  </si>
  <si>
    <t>USER_DT_71632.VAL!IDPOK,CALLVL,CALEN,UNITS,D1,D2,D3!412895,1,01/01/2010,6041,1,3,386325</t>
  </si>
  <si>
    <t>USER_DT_71632.VAL!IDPOK,CALLVL,CALEN,UNITS,D1,D2,D3!412895,1,01/01/2011,6041,1,3,386325</t>
  </si>
  <si>
    <t>USER_DT_71632.VAL!IDPOK,CALLVL,CALEN,UNITS,D1,D2,D3!412895,1,01/01/2012,6041,1,3,386325</t>
  </si>
  <si>
    <t>USER_DT_71632.VAL!IDPOK,CALLVL,CALEN,UNITS,D1,D2,D3!412899,1,01/01/2010,6041,1,3,386325</t>
  </si>
  <si>
    <t>USER_DT_71632.VAL!IDPOK,CALLVL,CALEN,UNITS,D1,D2,D3!412899,1,01/01/2011,6041,1,3,386325</t>
  </si>
  <si>
    <t>USER_DT_71632.VAL!IDPOK,CALLVL,CALEN,UNITS,D1,D2,D3!412899,1,01/01/2012,6041,1,3,386325</t>
  </si>
  <si>
    <t>USER_DT_71632.VAL!IDPOK,CALLVL,CALEN,UNITS,D1,D2,D3!310679,1,01/01/2010,6015,1,3,386325</t>
  </si>
  <si>
    <t>USER_DT_71632.VAL!IDPOK,CALLVL,CALEN,UNITS,D1,D2,D3!310679,1,01/01/2011,6015,1,3,386325</t>
  </si>
  <si>
    <t>USER_DT_71632.VAL!IDPOK,CALLVL,CALEN,UNITS,D1,D2,D3!310679,1,01/01/2012,6015,1,3,386325</t>
  </si>
  <si>
    <t>USER_DT_71632.VAL!IDPOK,CALLVL,CALEN,UNITS,D1,D2,D3!412903,1,01/01/2010,5967,1,3,386325</t>
  </si>
  <si>
    <t>USER_DT_71632.VAL!IDPOK,CALLVL,CALEN,UNITS,D1,D2,D3!412903,1,01/01/2011,5967,1,3,386325</t>
  </si>
  <si>
    <t>USER_DT_71632.VAL!IDPOK,CALLVL,CALEN,UNITS,D1,D2,D3!412903,1,01/01/2012,5967,1,3,386325</t>
  </si>
  <si>
    <t>USER_DT_71632.VAL!IDPOK,CALLVL,CALEN,UNITS,D1,D2,D3!412907,1,01/01/2010,5967,1,3,386325</t>
  </si>
  <si>
    <t>USER_DT_71632.VAL!IDPOK,CALLVL,CALEN,UNITS,D1,D2,D3!412907,1,01/01/2011,5967,1,3,386325</t>
  </si>
  <si>
    <t>USER_DT_71632.VAL!IDPOK,CALLVL,CALEN,UNITS,D1,D2,D3!412907,1,01/01/2012,5967,1,3,386325</t>
  </si>
  <si>
    <t>USER_DT_71632.VAL!IDPOK,CALLVL,CALEN,UNITS,D1,D2,D3!58770,1,01/01/2010,6015,1,3,386325</t>
  </si>
  <si>
    <t>USER_DT_71632.VAL!IDPOK,CALLVL,CALEN,UNITS,D1,D2,D3!58770,1,01/01/2011,6015,1,3,386325</t>
  </si>
  <si>
    <t>USER_DT_71632.VAL!IDPOK,CALLVL,CALEN,UNITS,D1,D2,D3!58770,1,01/01/2012,6015,1,3,386325</t>
  </si>
  <si>
    <t>USER_DT_71632.VAL!IDPOK,CALLVL,CALEN,UNITS,D1,D2,D3!58772,1,01/01/2010,6015,1,3,386325</t>
  </si>
  <si>
    <t>USER_DT_71632.VAL!IDPOK,CALLVL,CALEN,UNITS,D1,D2,D3!58772,1,01/01/2011,6015,1,3,386325</t>
  </si>
  <si>
    <t>USER_DT_71632.VAL!IDPOK,CALLVL,CALEN,UNITS,D1,D2,D3!58772,1,01/01/2012,6015,1,3,386325</t>
  </si>
  <si>
    <t>USER_DT_71632.VAL!IDPOK,CALLVL,CALEN,UNITS,D1,D2,D3!58774,1,01/01/2010,6015,1,3,386325</t>
  </si>
  <si>
    <t>USER_DT_71632.VAL!IDPOK,CALLVL,CALEN,UNITS,D1,D2,D3!58774,1,01/01/2011,6015,1,3,386325</t>
  </si>
  <si>
    <t>USER_DT_71632.VAL!IDPOK,CALLVL,CALEN,UNITS,D1,D2,D3!58774,1,01/01/2012,6015,1,3,386325</t>
  </si>
  <si>
    <t>USER_DT_71632.VAL!IDPOK,CALLVL,CALEN,UNITS,D1,D2,D3!310790,1,01/01/2010,6015,1,3,386325</t>
  </si>
  <si>
    <t>USER_DT_71632.VAL!IDPOK,CALLVL,CALEN,UNITS,D1,D2,D3!310790,1,01/01/2011,6015,1,3,386325</t>
  </si>
  <si>
    <t>USER_DT_71632.VAL!IDPOK,CALLVL,CALEN,UNITS,D1,D2,D3!310790,1,01/01/2012,6015,1,3,386325</t>
  </si>
  <si>
    <t>USER_DT_71632.VAL!IDPOK,CALLVL,CALEN,UNITS,D1,D2,D3!412913,1,01/01/2010,5967,1,3,386325</t>
  </si>
  <si>
    <t>USER_DT_71632.VAL!IDPOK,CALLVL,CALEN,UNITS,D1,D2,D3!412913,1,01/01/2011,5967,1,3,386325</t>
  </si>
  <si>
    <t>USER_DT_71632.VAL!IDPOK,CALLVL,CALEN,UNITS,D1,D2,D3!412913,1,01/01/2012,5967,1,3,386325</t>
  </si>
  <si>
    <t>USER_DT_71632.VAL!IDPOK,CALLVL,CALEN,UNITS,D1,D2,D3!412910,1,01/01/2010,5967,1,3,386325</t>
  </si>
  <si>
    <t>USER_DT_71632.VAL!IDPOK,CALLVL,CALEN,UNITS,D1,D2,D3!412910,1,01/01/2011,5967,1,3,386325</t>
  </si>
  <si>
    <t>USER_DT_71632.VAL!IDPOK,CALLVL,CALEN,UNITS,D1,D2,D3!412910,1,01/01/2012,5967,1,3,386325</t>
  </si>
  <si>
    <t>USER_DT_71632.VAL!IDPOK,CALLVL,CALEN,UNITS,D1,D2,D3!406806,1,01/01/2010,5967,1,3,386325</t>
  </si>
  <si>
    <t>USER_DT_71632.VAL!IDPOK,CALLVL,CALEN,UNITS,D1,D2,D3!406806,1,01/01/2011,5967,1,3,386325</t>
  </si>
  <si>
    <t>USER_DT_71632.VAL!IDPOK,CALLVL,CALEN,UNITS,D1,D2,D3!406806,1,01/01/2012,5967,1,3,386325</t>
  </si>
  <si>
    <t>USER_DT_71632.VAL!IDPOK,CALLVL,CALEN,UNITS,D1,D2,D3!406800,1,01/01/2010,5967,1,3,386325</t>
  </si>
  <si>
    <t>USER_DT_71632.VAL!IDPOK,CALLVL,CALEN,UNITS,D1,D2,D3!406800,1,01/01/2011,5967,1,3,386325</t>
  </si>
  <si>
    <t>USER_DT_71632.VAL!IDPOK,CALLVL,CALEN,UNITS,D1,D2,D3!406800,1,01/01/2012,5967,1,3,386325</t>
  </si>
  <si>
    <t>USER_DT_71632.VAL!IDPOK,CALLVL,CALEN,UNITS,D1,D2,D3!394620,1,01/01/2010,5967,1,3,386325</t>
  </si>
  <si>
    <t>USER_DT_71632.VAL!IDPOK,CALLVL,CALEN,UNITS,D1,D2,D3!394620,1,01/01/2011,5967,1,3,386325</t>
  </si>
  <si>
    <t>USER_DT_71632.VAL!IDPOK,CALLVL,CALEN,UNITS,D1,D2,D3!394620,1,01/01/2012,5967,1,3,386325</t>
  </si>
  <si>
    <t>USER_DT_71632.VAL!IDPOK,CALLVL,CALEN,UNITS,D1,D2,D3!310664,1,01/01/2010,6041,1,3,386325</t>
  </si>
  <si>
    <t>USER_DT_71632.VAL!IDPOK,CALLVL,CALEN,UNITS,D1,D2,D3!310664,1,01/01/2011,6041,1,3,386325</t>
  </si>
  <si>
    <t>USER_DT_71632.VAL!IDPOK,CALLVL,CALEN,UNITS,D1,D2,D3!310664,1,01/01/2012,6041,1,3,386325</t>
  </si>
  <si>
    <t>USER_DT_71632.VAL!IDPOK,CALLVL,CALEN,UNITS,D1,D2,D3!406979,1,01/01/2010,6041,1,3,386325</t>
  </si>
  <si>
    <t>USER_DT_71632.VAL!IDPOK,CALLVL,CALEN,UNITS,D1,D2,D3!406979,1,01/01/2011,6041,1,3,386325</t>
  </si>
  <si>
    <t>USER_DT_71632.VAL!IDPOK,CALLVL,CALEN,UNITS,D1,D2,D3!406979,1,01/01/2012,6041,1,3,386325</t>
  </si>
  <si>
    <t>USER_DT_71632.VAL!IDPOK,CALLVL,CALEN,UNITS,D1,D2,D3!310667,1,01/01/2010,6041,1,3,386325</t>
  </si>
  <si>
    <t>USER_DT_71632.VAL!IDPOK,CALLVL,CALEN,UNITS,D1,D2,D3!310667,1,01/01/2011,6041,1,3,386325</t>
  </si>
  <si>
    <t>USER_DT_71632.VAL!IDPOK,CALLVL,CALEN,UNITS,D1,D2,D3!310667,1,01/01/2012,6041,1,3,386325</t>
  </si>
  <si>
    <t>USER_DT_71632.VAL!IDPOK,CALLVL,CALEN,UNITS,D1,D2,D3!406982,1,01/01/2010,6041,1,3,386325</t>
  </si>
  <si>
    <t>USER_DT_71632.VAL!IDPOK,CALLVL,CALEN,UNITS,D1,D2,D3!406982,1,01/01/2011,6041,1,3,386325</t>
  </si>
  <si>
    <t>USER_DT_71632.VAL!IDPOK,CALLVL,CALEN,UNITS,D1,D2,D3!406982,1,01/01/2012,6041,1,3,386325</t>
  </si>
  <si>
    <t>USER_DT_71632.VAL!IDPOK,CALLVL,CALEN,UNITS,D1,D2,D3!310673,1,01/01/2010,6041,1,3,386325</t>
  </si>
  <si>
    <t>USER_DT_71632.VAL!IDPOK,CALLVL,CALEN,UNITS,D1,D2,D3!310673,1,01/01/2011,6041,1,3,386325</t>
  </si>
  <si>
    <t>USER_DT_71632.VAL!IDPOK,CALLVL,CALEN,UNITS,D1,D2,D3!310673,1,01/01/2012,6041,1,3,386325</t>
  </si>
  <si>
    <t>USER_DT_71632.VAL!IDPOK,CALLVL,CALEN,UNITS,D1,D2,D3!310676,1,01/01/2010,6041,1,3,386325</t>
  </si>
  <si>
    <t>USER_DT_71632.VAL!IDPOK,CALLVL,CALEN,UNITS,D1,D2,D3!310676,1,01/01/2011,6041,1,3,386325</t>
  </si>
  <si>
    <t>USER_DT_71632.VAL!IDPOK,CALLVL,CALEN,UNITS,D1,D2,D3!310676,1,01/01/2012,6041,1,3,386325</t>
  </si>
  <si>
    <t>USER_DT_71632.VAL!IDPOK,CALLVL,CALEN,UNITS,D1,D2,D3!17158,1,01/01/2010,11989,1,3,386325</t>
  </si>
  <si>
    <t>USER_DT_71632.VAL!IDPOK,CALLVL,CALEN,UNITS,D1,D2,D3!17158,1,01/01/2011,11989,1,3,386325</t>
  </si>
  <si>
    <t>USER_DT_71632.VAL!IDPOK,CALLVL,CALEN,UNITS,D1,D2,D3!17158,1,01/01/2012,11989,1,3,386325</t>
  </si>
  <si>
    <t>USER_DT_71632.VAL!IDPOK,CALLVL,CALEN,UNITS,D1,D2,D3!389145,1,01/01/2010,11989,1,3,386325</t>
  </si>
  <si>
    <t>USER_DT_71632.VAL!IDPOK,CALLVL,CALEN,UNITS,D1,D2,D3!389145,1,01/01/2011,11989,1,3,386325</t>
  </si>
  <si>
    <t>USER_DT_71632.VAL!IDPOK,CALLVL,CALEN,UNITS,D1,D2,D3!389145,1,01/01/2012,11989,1,3,386325</t>
  </si>
  <si>
    <t>USER_DT_71632.VAL!IDPOK,CALLVL,CALEN,UNITS,D1,D2,D3!389148,1,01/01/2010,11989,1,3,386325</t>
  </si>
  <si>
    <t>USER_DT_71632.VAL!IDPOK,CALLVL,CALEN,UNITS,D1,D2,D3!389148,1,01/01/2011,11989,1,3,386325</t>
  </si>
  <si>
    <t>USER_DT_71632.VAL!IDPOK,CALLVL,CALEN,UNITS,D1,D2,D3!389148,1,01/01/2012,11989,1,3,386325</t>
  </si>
  <si>
    <t>USER_DT_71632.VAL!IDPOK,CALLVL,CALEN,UNITS,D1,D2,D3!389151,1,01/01/2010,11989,1,3,386325</t>
  </si>
  <si>
    <t>USER_DT_71632.VAL!IDPOK,CALLVL,CALEN,UNITS,D1,D2,D3!389151,1,01/01/2011,11989,1,3,386325</t>
  </si>
  <si>
    <t>USER_DT_71632.VAL!IDPOK,CALLVL,CALEN,UNITS,D1,D2,D3!389151,1,01/01/2012,11989,1,3,386325</t>
  </si>
  <si>
    <t>USER_DT_71632.VAL!IDPOK,CALLVL,CALEN,UNITS,D1,D2,D3!389154,1,01/01/2010,11989,1,3,386325</t>
  </si>
  <si>
    <t>USER_DT_71632.VAL!IDPOK,CALLVL,CALEN,UNITS,D1,D2,D3!389154,1,01/01/2011,11989,1,3,386325</t>
  </si>
  <si>
    <t>USER_DT_71632.VAL!IDPOK,CALLVL,CALEN,UNITS,D1,D2,D3!389154,1,01/01/2012,11989,1,3,386325</t>
  </si>
  <si>
    <t>USER_DT_71632.VAL!IDPOK,CALLVL,CALEN,UNITS,D1,D2,D3!412916,1,01/01/2010,6041,1,3,386325</t>
  </si>
  <si>
    <t>USER_DT_71632.VAL!IDPOK,CALLVL,CALEN,UNITS,D1,D2,D3!412916,1,01/01/2011,6041,1,3,386325</t>
  </si>
  <si>
    <t>USER_DT_71632.VAL!IDPOK,CALLVL,CALEN,UNITS,D1,D2,D3!412916,1,01/01/2012,6041,1,3,386325</t>
  </si>
  <si>
    <t>USER_DT_71632.VAL!IDPOK,CALLVL,CALEN,UNITS,D1,D2,D3!406764,1,01/01/2010,6041,1,3,386325</t>
  </si>
  <si>
    <t>USER_DT_71632.VAL!IDPOK,CALLVL,CALEN,UNITS,D1,D2,D3!406764,1,01/01/2011,6041,1,3,386325</t>
  </si>
  <si>
    <t>USER_DT_71632.VAL!IDPOK,CALLVL,CALEN,UNITS,D1,D2,D3!406764,1,01/01/2012,6041,1,3,386325</t>
  </si>
  <si>
    <t>USER_DT_71632.VAL!IDPOK,CALLVL,CALEN,UNITS,D1,D2,D3!412922,1,01/01/2010,6041,1,3,386325</t>
  </si>
  <si>
    <t>USER_DT_71632.VAL!IDPOK,CALLVL,CALEN,UNITS,D1,D2,D3!412922,1,01/01/2011,6041,1,3,386325</t>
  </si>
  <si>
    <t>USER_DT_71632.VAL!IDPOK,CALLVL,CALEN,UNITS,D1,D2,D3!412922,1,01/01/2012,6041,1,3,386325</t>
  </si>
  <si>
    <t>USER_DT_71632.VAL!IDPOK,CALLVL,CALEN,UNITS,D1,D2,D3!406767,1,01/01/2010,6041,1,3,386325</t>
  </si>
  <si>
    <t>USER_DT_71632.VAL!IDPOK,CALLVL,CALEN,UNITS,D1,D2,D3!406767,1,01/01/2011,6041,1,3,386325</t>
  </si>
  <si>
    <t>USER_DT_71632.VAL!IDPOK,CALLVL,CALEN,UNITS,D1,D2,D3!406767,1,01/01/2012,6041,1,3,386325</t>
  </si>
  <si>
    <t>USER_DT_71632.VAL!IDPOK,CALLVL,CALEN,UNITS,D1,D2,D3!412925,1,01/01/2010,6041,1,3,386325</t>
  </si>
  <si>
    <t>USER_DT_71632.VAL!IDPOK,CALLVL,CALEN,UNITS,D1,D2,D3!412925,1,01/01/2011,6041,1,3,386325</t>
  </si>
  <si>
    <t>USER_DT_71632.VAL!IDPOK,CALLVL,CALEN,UNITS,D1,D2,D3!412925,1,01/01/2012,6041,1,3,386325</t>
  </si>
  <si>
    <t>USER_DT_71632.VAL!IDPOK,CALLVL,CALEN,UNITS,D1,D2,D3!58546,1,01/01/2010,11956,1,3,386325</t>
  </si>
  <si>
    <t>USER_DT_71632.VAL!IDPOK,CALLVL,CALEN,UNITS,D1,D2,D3!58546,1,01/01/2011,11956,1,3,386325</t>
  </si>
  <si>
    <t>USER_DT_71632.VAL!IDPOK,CALLVL,CALEN,UNITS,D1,D2,D3!58546,1,01/01/2012,11956,1,3,386325</t>
  </si>
  <si>
    <t>USER_DT_71632.VAL!IDPOK,CALLVL,CALEN,UNITS,D1,D2,D3!412928,1,01/01/2010,6041,1,3,386325</t>
  </si>
  <si>
    <t>USER_DT_71632.VAL!IDPOK,CALLVL,CALEN,UNITS,D1,D2,D3!412928,1,01/01/2011,6041,1,3,386325</t>
  </si>
  <si>
    <t>USER_DT_71632.VAL!IDPOK,CALLVL,CALEN,UNITS,D1,D2,D3!412928,1,01/01/2012,6041,1,3,386325</t>
  </si>
  <si>
    <t>USER_DT_71632.VAL!IDPOK,CALLVL,CALEN,UNITS,D1,D2,D3!412931,1,01/01/2010,6041,1,3,386325</t>
  </si>
  <si>
    <t>USER_DT_71632.VAL!IDPOK,CALLVL,CALEN,UNITS,D1,D2,D3!412931,1,01/01/2011,6041,1,3,386325</t>
  </si>
  <si>
    <t>USER_DT_71632.VAL!IDPOK,CALLVL,CALEN,UNITS,D1,D2,D3!412931,1,01/01/2012,6041,1,3,386325</t>
  </si>
  <si>
    <t>USER_DT_71632.VAL!IDPOK,CALLVL,CALEN,UNITS,D1,D2,D3!58548,1,01/01/2010,5821,1,3,386325</t>
  </si>
  <si>
    <t>USER_DT_71632.VAL!IDPOK,CALLVL,CALEN,UNITS,D1,D2,D3!58548,1,01/01/2011,5821,1,3,386325</t>
  </si>
  <si>
    <t>USER_DT_71632.VAL!IDPOK,CALLVL,CALEN,UNITS,D1,D2,D3!58548,1,01/01/2012,5821,1,3,386325</t>
  </si>
  <si>
    <t>USER_DT_71632.VAL!IDPOK,CALLVL,CALEN,UNITS,D1,D2,D3!412934,1,01/01/2010,5821,1,3,386325</t>
  </si>
  <si>
    <t>USER_DT_71632.VAL!IDPOK,CALLVL,CALEN,UNITS,D1,D2,D3!412934,1,01/01/2011,5821,1,3,386325</t>
  </si>
  <si>
    <t>USER_DT_71632.VAL!IDPOK,CALLVL,CALEN,UNITS,D1,D2,D3!412934,1,01/01/2012,5821,1,3,386325</t>
  </si>
  <si>
    <t>USER_DT_71632.VAL!IDPOK,CALLVL,CALEN,UNITS,D1,D2,D3!412937,1,01/01/2010,6041,1,3,386325</t>
  </si>
  <si>
    <t>USER_DT_71632.VAL!IDPOK,CALLVL,CALEN,UNITS,D1,D2,D3!412937,1,01/01/2011,6041,1,3,386325</t>
  </si>
  <si>
    <t>USER_DT_71632.VAL!IDPOK,CALLVL,CALEN,UNITS,D1,D2,D3!412937,1,01/01/2012,6041,1,3,386325</t>
  </si>
  <si>
    <t>USER_DT_71632.VAL!IDPOK,CALLVL,CALEN,UNITS,D1,D2,D3!412940,1,01/01/2010,6041,1,3,386325</t>
  </si>
  <si>
    <t>USER_DT_71632.VAL!IDPOK,CALLVL,CALEN,UNITS,D1,D2,D3!412940,1,01/01/2011,6041,1,3,386325</t>
  </si>
  <si>
    <t>USER_DT_71632.VAL!IDPOK,CALLVL,CALEN,UNITS,D1,D2,D3!412940,1,01/01/2012,6041,1,3,386325</t>
  </si>
  <si>
    <t>USER_DT_71632.VAL!IDPOK,CALLVL,CALEN,UNITS,D1,D2,D3!412943,1,01/01/2010,6041,1,3,386325</t>
  </si>
  <si>
    <t>USER_DT_71632.VAL!IDPOK,CALLVL,CALEN,UNITS,D1,D2,D3!412943,1,01/01/2011,6041,1,3,386325</t>
  </si>
  <si>
    <t>USER_DT_71632.VAL!IDPOK,CALLVL,CALEN,UNITS,D1,D2,D3!412943,1,01/01/2012,6041,1,3,386325</t>
  </si>
  <si>
    <t>USER_DT_71632.VAL!IDPOK,CALLVL,CALEN,UNITS,D1,D2,D3!58544,1,01/01/2010,5821,1,3,386325</t>
  </si>
  <si>
    <t>USER_DT_71632.VAL!IDPOK,CALLVL,CALEN,UNITS,D1,D2,D3!58544,1,01/01/2011,5821,1,3,386325</t>
  </si>
  <si>
    <t>USER_DT_71632.VAL!IDPOK,CALLVL,CALEN,UNITS,D1,D2,D3!58544,1,01/01/2012,5821,1,3,386325</t>
  </si>
  <si>
    <t>USER_DT_71632.VAL!IDPOK,CALLVL,CALEN,UNITS,D1,D2,D3!412946,1,01/01/2010,6195,1,3,386325</t>
  </si>
  <si>
    <t>USER_DT_71632.VAL!IDPOK,CALLVL,CALEN,UNITS,D1,D2,D3!412946,1,01/01/2011,6195,1,3,386325</t>
  </si>
  <si>
    <t>USER_DT_71632.VAL!IDPOK,CALLVL,CALEN,UNITS,D1,D2,D3!412946,1,01/01/2012,6195,1,3,386325</t>
  </si>
  <si>
    <t>USER_DT_71632.VAL!IDPOK,CALLVL,CALEN,UNITS,D1,D2,D3!58542,1,01/01/2010,11965,1,3,386325</t>
  </si>
  <si>
    <t>USER_DT_71632.VAL!IDPOK,CALLVL,CALEN,UNITS,D1,D2,D3!58542,1,01/01/2011,11965,1,3,386325</t>
  </si>
  <si>
    <t>USER_DT_71632.VAL!IDPOK,CALLVL,CALEN,UNITS,D1,D2,D3!58542,1,01/01/2012,11965,1,3,386325</t>
  </si>
  <si>
    <t>USER_DT_71632.VAL!IDPOK,CALLVL,CALEN,UNITS,D1,D2,D3!58508,1,01/01/2010,5837,1,3,386325</t>
  </si>
  <si>
    <t>USER_DT_71632.VAL!IDPOK,CALLVL,CALEN,UNITS,D1,D2,D3!58508,1,01/01/2011,5837,1,3,386325</t>
  </si>
  <si>
    <t>USER_DT_71632.VAL!IDPOK,CALLVL,CALEN,UNITS,D1,D2,D3!58508,1,01/01/2012,5837,1,3,386325</t>
  </si>
  <si>
    <t>USER_DT_71632.VAL!IDPOK,CALLVL,CALEN,UNITS,D1,D2,D3!412949,1,01/01/2010,5837,1,3,386325</t>
  </si>
  <si>
    <t>USER_DT_71632.VAL!IDPOK,CALLVL,CALEN,UNITS,D1,D2,D3!412949,1,01/01/2011,5837,1,3,386325</t>
  </si>
  <si>
    <t>USER_DT_71632.VAL!IDPOK,CALLVL,CALEN,UNITS,D1,D2,D3!412949,1,01/01/2012,5837,1,3,386325</t>
  </si>
  <si>
    <t>USER_DT_71632.VAL!IDPOK,CALLVL,CALEN,UNITS,D1,D2,D3!66106,1,01/01/2010,5837,1,3,386325</t>
  </si>
  <si>
    <t>USER_DT_71632.VAL!IDPOK,CALLVL,CALEN,UNITS,D1,D2,D3!66106,1,01/01/2011,5837,1,3,386325</t>
  </si>
  <si>
    <t>USER_DT_71632.VAL!IDPOK,CALLVL,CALEN,UNITS,D1,D2,D3!66106,1,01/01/2012,5837,1,3,386325</t>
  </si>
  <si>
    <t>USER_DT_71632.VAL!IDPOK,CALLVL,CALEN,UNITS,D1,D2,D3!412952,1,01/01/2010,5837,1,3,386325</t>
  </si>
  <si>
    <t>USER_DT_71632.VAL!IDPOK,CALLVL,CALEN,UNITS,D1,D2,D3!412952,1,01/01/2011,5837,1,3,386325</t>
  </si>
  <si>
    <t>USER_DT_71632.VAL!IDPOK,CALLVL,CALEN,UNITS,D1,D2,D3!412952,1,01/01/2012,5837,1,3,386325</t>
  </si>
  <si>
    <t>USER_DT_71632.VAL!IDPOK,CALLVL,CALEN,UNITS,D1,D2,D3!58492,1,01/01/2010,55577,1,3,386325</t>
  </si>
  <si>
    <t>USER_DT_71632.VAL!IDPOK,CALLVL,CALEN,UNITS,D1,D2,D3!58492,1,01/01/2011,55577,1,3,386325</t>
  </si>
  <si>
    <t>USER_DT_71632.VAL!IDPOK,CALLVL,CALEN,UNITS,D1,D2,D3!58492,1,01/01/2012,55577,1,3,386325</t>
  </si>
  <si>
    <t>USER_DT_71632.VAL!IDPOK,CALLVL,CALEN,UNITS,D1,D2,D3!368815,1,01/01/2010,12022,1,3,386325</t>
  </si>
  <si>
    <t>USER_DT_71632.VAL!IDPOK,CALLVL,CALEN,UNITS,D1,D2,D3!368815,1,01/01/2011,12022,1,3,386325</t>
  </si>
  <si>
    <t>USER_DT_71632.VAL!IDPOK,CALLVL,CALEN,UNITS,D1,D2,D3!368815,1,01/01/2012,12022,1,3,386325</t>
  </si>
  <si>
    <t>USER_DT_71632.VAL!IDPOK,CALLVL,CALEN,UNITS,D1,D2,D3!394476,1,01/01/2010,394482,1,3,386325</t>
  </si>
  <si>
    <t>USER_DT_71632.VAL!IDPOK,CALLVL,CALEN,UNITS,D1,D2,D3!394476,1,01/01/2011,394482,1,3,386325</t>
  </si>
  <si>
    <t>USER_DT_71632.VAL!IDPOK,CALLVL,CALEN,UNITS,D1,D2,D3!394476,1,01/01/2012,394482,1,3,386325</t>
  </si>
  <si>
    <t>USER_DT_71632.VAL!IDPOK,CALLVL,CALEN,UNITS,D1,D2,D3!58496,1,01/01/2010,55586,1,3,386325</t>
  </si>
  <si>
    <t>USER_DT_71632.VAL!IDPOK,CALLVL,CALEN,UNITS,D1,D2,D3!58496,1,01/01/2011,55586,1,3,386325</t>
  </si>
  <si>
    <t>USER_DT_71632.VAL!IDPOK,CALLVL,CALEN,UNITS,D1,D2,D3!58496,1,01/01/2012,55586,1,3,386325</t>
  </si>
  <si>
    <t>USER_DT_71632.VAL!IDPOK,CALLVL,CALEN,UNITS,D1,D2,D3!412955,1,01/01/2010,55577,1,3,386325</t>
  </si>
  <si>
    <t>USER_DT_71632.VAL!IDPOK,CALLVL,CALEN,UNITS,D1,D2,D3!412955,1,01/01/2011,55577,1,3,386325</t>
  </si>
  <si>
    <t>USER_DT_71632.VAL!IDPOK,CALLVL,CALEN,UNITS,D1,D2,D3!412955,1,01/01/2012,55577,1,3,386325</t>
  </si>
  <si>
    <t>USER_DT_71632.VAL!IDPOK,CALLVL,CALEN,UNITS,D1,D2,D3!412958,1,01/01/2010,12022,1,3,386325</t>
  </si>
  <si>
    <t>USER_DT_71632.VAL!IDPOK,CALLVL,CALEN,UNITS,D1,D2,D3!412958,1,01/01/2011,12022,1,3,386325</t>
  </si>
  <si>
    <t>USER_DT_71632.VAL!IDPOK,CALLVL,CALEN,UNITS,D1,D2,D3!412958,1,01/01/2012,12022,1,3,386325</t>
  </si>
  <si>
    <t>USER_DT_71632.VAL!IDPOK,CALLVL,CALEN,UNITS,D1,D2,D3!412961,1,01/01/2010,55577,1,3,386325</t>
  </si>
  <si>
    <t>USER_DT_71632.VAL!IDPOK,CALLVL,CALEN,UNITS,D1,D2,D3!412961,1,01/01/2011,55577,1,3,386325</t>
  </si>
  <si>
    <t>USER_DT_71632.VAL!IDPOK,CALLVL,CALEN,UNITS,D1,D2,D3!412961,1,01/01/2012,55577,1,3,386325</t>
  </si>
  <si>
    <t>USER_DT_71632.VAL!IDPOK,CALLVL,CALEN,UNITS,D1,D2,D3!412964,1,01/01/2010,55586,1,3,386325</t>
  </si>
  <si>
    <t>USER_DT_71632.VAL!IDPOK,CALLVL,CALEN,UNITS,D1,D2,D3!412964,1,01/01/2011,55586,1,3,386325</t>
  </si>
  <si>
    <t>USER_DT_71632.VAL!IDPOK,CALLVL,CALEN,UNITS,D1,D2,D3!412964,1,01/01/2012,55586,1,3,386325</t>
  </si>
  <si>
    <t>USER_DT_71632.VAL!IDPOK,CALLVL,CALEN,UNITS,D1,D2,D3!58502,1,01/01/2010,5837,1,3,386325</t>
  </si>
  <si>
    <t>USER_DT_71632.VAL!IDPOK,CALLVL,CALEN,UNITS,D1,D2,D3!58502,1,01/01/2011,5837,1,3,386325</t>
  </si>
  <si>
    <t>USER_DT_71632.VAL!IDPOK,CALLVL,CALEN,UNITS,D1,D2,D3!58502,1,01/01/2012,5837,1,3,386325</t>
  </si>
  <si>
    <t>USER_DT_71632.VAL!IDPOK,CALLVL,CALEN,UNITS,D1,D2,D3!58504,1,01/01/2010,5837,1,3,386325</t>
  </si>
  <si>
    <t>USER_DT_71632.VAL!IDPOK,CALLVL,CALEN,UNITS,D1,D2,D3!58504,1,01/01/2011,5837,1,3,386325</t>
  </si>
  <si>
    <t>USER_DT_71632.VAL!IDPOK,CALLVL,CALEN,UNITS,D1,D2,D3!58504,1,01/01/2012,5837,1,3,386325</t>
  </si>
  <si>
    <t>USER_DT_71632.VAL!IDPOK,CALLVL,CALEN,UNITS,D1,D2,D3!368842,1,01/01/2010,5837,1,3,386325</t>
  </si>
  <si>
    <t>USER_DT_71632.VAL!IDPOK,CALLVL,CALEN,UNITS,D1,D2,D3!368842,1,01/01/2011,5837,1,3,386325</t>
  </si>
  <si>
    <t>USER_DT_71632.VAL!IDPOK,CALLVL,CALEN,UNITS,D1,D2,D3!368842,1,01/01/2012,5837,1,3,386325</t>
  </si>
  <si>
    <t>USER_DT_71632.VAL!IDPOK,CALLVL,CALEN,UNITS,D1,D2,D3!58506,1,01/01/2010,5837,1,3,386325</t>
  </si>
  <si>
    <t>USER_DT_71632.VAL!IDPOK,CALLVL,CALEN,UNITS,D1,D2,D3!58506,1,01/01/2011,5837,1,3,386325</t>
  </si>
  <si>
    <t>USER_DT_71632.VAL!IDPOK,CALLVL,CALEN,UNITS,D1,D2,D3!58506,1,01/01/2012,5837,1,3,386325</t>
  </si>
  <si>
    <t>USER_DT_71632.VAL!IDPOK,CALLVL,CALEN,UNITS,D1,D2,D3!412971,1,01/01/2010,5837,1,3,386325</t>
  </si>
  <si>
    <t>USER_DT_71632.VAL!IDPOK,CALLVL,CALEN,UNITS,D1,D2,D3!412971,1,01/01/2011,5837,1,3,386325</t>
  </si>
  <si>
    <t>USER_DT_71632.VAL!IDPOK,CALLVL,CALEN,UNITS,D1,D2,D3!412971,1,01/01/2012,5837,1,3,386325</t>
  </si>
  <si>
    <t>USER_DT_71632.VAL!IDPOK,CALLVL,CALEN,UNITS,D1,D2,D3!412974,1,01/01/2010,5837,1,3,386325</t>
  </si>
  <si>
    <t>USER_DT_71632.VAL!IDPOK,CALLVL,CALEN,UNITS,D1,D2,D3!412974,1,01/01/2011,5837,1,3,386325</t>
  </si>
  <si>
    <t>USER_DT_71632.VAL!IDPOK,CALLVL,CALEN,UNITS,D1,D2,D3!412974,1,01/01/2012,5837,1,3,386325</t>
  </si>
  <si>
    <t>USER_DT_71632.VAL!IDPOK,CALLVL,CALEN,UNITS,D1,D2,D3!412978,1,01/01/2010,5837,1,3,386325</t>
  </si>
  <si>
    <t>USER_DT_71632.VAL!IDPOK,CALLVL,CALEN,UNITS,D1,D2,D3!412978,1,01/01/2011,5837,1,3,386325</t>
  </si>
  <si>
    <t>USER_DT_71632.VAL!IDPOK,CALLVL,CALEN,UNITS,D1,D2,D3!412978,1,01/01/2012,5837,1,3,386325</t>
  </si>
  <si>
    <t>USER_DT_71632.VAL!IDPOK,CALLVL,CALEN,UNITS,D1,D2,D3!412981,1,01/01/2010,5837,1,3,386325</t>
  </si>
  <si>
    <t>USER_DT_71632.VAL!IDPOK,CALLVL,CALEN,UNITS,D1,D2,D3!412981,1,01/01/2011,5837,1,3,386325</t>
  </si>
  <si>
    <t>USER_DT_71632.VAL!IDPOK,CALLVL,CALEN,UNITS,D1,D2,D3!412981,1,01/01/2012,5837,1,3,386325</t>
  </si>
  <si>
    <t>USER_DT_71632.VAL!IDPOK,CALLVL,CALEN,UNITS,D1,D2,D3!389157,1,01/01/2010,6015,1,3,386325</t>
  </si>
  <si>
    <t>USER_DT_71632.VAL!IDPOK,CALLVL,CALEN,UNITS,D1,D2,D3!389157,1,01/01/2011,6015,1,3,386325</t>
  </si>
  <si>
    <t>USER_DT_71632.VAL!IDPOK,CALLVL,CALEN,UNITS,D1,D2,D3!389157,1,01/01/2012,6015,1,3,386325</t>
  </si>
  <si>
    <t>USER_DT_71632.VAL!IDPOK,CALLVL,CALEN,UNITS,D1,D2,D3!389160,1,01/01/2010,6015,1,3,386325</t>
  </si>
  <si>
    <t>USER_DT_71632.VAL!IDPOK,CALLVL,CALEN,UNITS,D1,D2,D3!389160,1,01/01/2011,6015,1,3,386325</t>
  </si>
  <si>
    <t>USER_DT_71632.VAL!IDPOK,CALLVL,CALEN,UNITS,D1,D2,D3!389160,1,01/01/2012,6015,1,3,386325</t>
  </si>
  <si>
    <t>USER_DT_71632.VAL!IDPOK,CALLVL,CALEN,UNITS,D1,D2,D3!310682,1,01/01/2010,6015,1,3,386325</t>
  </si>
  <si>
    <t>USER_DT_71632.VAL!IDPOK,CALLVL,CALEN,UNITS,D1,D2,D3!310682,1,01/01/2011,6015,1,3,386325</t>
  </si>
  <si>
    <t>USER_DT_71632.VAL!IDPOK,CALLVL,CALEN,UNITS,D1,D2,D3!310682,1,01/01/2012,6015,1,3,386325</t>
  </si>
  <si>
    <t>USER_DT_71632.VAL!IDPOK,CALLVL,CALEN,UNITS,D1,D2,D3!412985,1,01/01/2010,6041,1,3,386325</t>
  </si>
  <si>
    <t>USER_DT_71632.VAL!IDPOK,CALLVL,CALEN,UNITS,D1,D2,D3!412985,1,01/01/2011,6041,1,3,386325</t>
  </si>
  <si>
    <t>USER_DT_71632.VAL!IDPOK,CALLVL,CALEN,UNITS,D1,D2,D3!412985,1,01/01/2012,6041,1,3,386325</t>
  </si>
  <si>
    <t>USER_DT_71632.VAL!IDPOK,CALLVL,CALEN,UNITS,D1,D2,D3!412988,1,01/01/2010,6041,1,3,386325</t>
  </si>
  <si>
    <t>USER_DT_71632.VAL!IDPOK,CALLVL,CALEN,UNITS,D1,D2,D3!412988,1,01/01/2011,6041,1,3,386325</t>
  </si>
  <si>
    <t>USER_DT_71632.VAL!IDPOK,CALLVL,CALEN,UNITS,D1,D2,D3!412988,1,01/01/2012,6041,1,3,386325</t>
  </si>
  <si>
    <t>USER_DT_71632.VAL!IDPOK,CALLVL,CALEN,UNITS,D1,D2,D3!389163,1,01/01/2010,6015,1,3,386325</t>
  </si>
  <si>
    <t>USER_DT_71632.VAL!IDPOK,CALLVL,CALEN,UNITS,D1,D2,D3!389163,1,01/01/2011,6015,1,3,386325</t>
  </si>
  <si>
    <t>USER_DT_71632.VAL!IDPOK,CALLVL,CALEN,UNITS,D1,D2,D3!389163,1,01/01/2012,6015,1,3,386325</t>
  </si>
  <si>
    <t>USER_DT_71632.VAL!IDPOK,CALLVL,CALEN,UNITS,D1,D2,D3!412994,1,01/01/2010,6041,1,3,386325</t>
  </si>
  <si>
    <t>USER_DT_71632.VAL!IDPOK,CALLVL,CALEN,UNITS,D1,D2,D3!412994,1,01/01/2011,6041,1,3,386325</t>
  </si>
  <si>
    <t>USER_DT_71632.VAL!IDPOK,CALLVL,CALEN,UNITS,D1,D2,D3!412994,1,01/01/2012,6041,1,3,386325</t>
  </si>
  <si>
    <t>USER_DT_71632.VAL!IDPOK,CALLVL,CALEN,UNITS,D1,D2,D3!412991,1,01/01/2010,6041,1,3,386325</t>
  </si>
  <si>
    <t>USER_DT_71632.VAL!IDPOK,CALLVL,CALEN,UNITS,D1,D2,D3!412991,1,01/01/2011,6041,1,3,386325</t>
  </si>
  <si>
    <t>USER_DT_71632.VAL!IDPOK,CALLVL,CALEN,UNITS,D1,D2,D3!412991,1,01/01/2012,6041,1,3,386325</t>
  </si>
  <si>
    <t>USER_DT_71632.VAL!IDPOK,CALLVL,CALEN,UNITS,D1,D2,D3!310685,1,01/01/2010,6015,1,3,386325</t>
  </si>
  <si>
    <t>USER_DT_71632.VAL!IDPOK,CALLVL,CALEN,UNITS,D1,D2,D3!310685,1,01/01/2011,6015,1,3,386325</t>
  </si>
  <si>
    <t>USER_DT_71632.VAL!IDPOK,CALLVL,CALEN,UNITS,D1,D2,D3!310685,1,01/01/2012,6015,1,3,386325</t>
  </si>
  <si>
    <t>USER_DT_71632.VAL!IDPOK,CALLVL,CALEN,UNITS,D1,D2,D3!412998,1,01/01/2010,5967,1,3,386325</t>
  </si>
  <si>
    <t>USER_DT_71632.VAL!IDPOK,CALLVL,CALEN,UNITS,D1,D2,D3!412998,1,01/01/2011,5967,1,3,386325</t>
  </si>
  <si>
    <t>USER_DT_71632.VAL!IDPOK,CALLVL,CALEN,UNITS,D1,D2,D3!412998,1,01/01/2012,5967,1,3,386325</t>
  </si>
  <si>
    <t>USER_DT_71632.VAL!IDPOK,CALLVL,CALEN,UNITS,D1,D2,D3!413001,1,01/01/2010,5967,1,3,386325</t>
  </si>
  <si>
    <t>USER_DT_71632.VAL!IDPOK,CALLVL,CALEN,UNITS,D1,D2,D3!413001,1,01/01/2011,5967,1,3,386325</t>
  </si>
  <si>
    <t>USER_DT_71632.VAL!IDPOK,CALLVL,CALEN,UNITS,D1,D2,D3!413001,1,01/01/2012,5967,1,3,386325</t>
  </si>
  <si>
    <t>USER_DT_71632.VAL!IDPOK,CALLVL,CALEN,UNITS,D1,D2,D3!389166,1,01/01/2010,6015,1,3,386325</t>
  </si>
  <si>
    <t>USER_DT_71632.VAL!IDPOK,CALLVL,CALEN,UNITS,D1,D2,D3!389166,1,01/01/2011,6015,1,3,386325</t>
  </si>
  <si>
    <t>USER_DT_71632.VAL!IDPOK,CALLVL,CALEN,UNITS,D1,D2,D3!389166,1,01/01/2012,6015,1,3,386325</t>
  </si>
  <si>
    <t>USER_DT_71632.VAL!IDPOK,CALLVL,CALEN,UNITS,D1,D2,D3!413008,1,01/01/2010,6041,1,3,386325</t>
  </si>
  <si>
    <t>USER_DT_71632.VAL!IDPOK,CALLVL,CALEN,UNITS,D1,D2,D3!413008,1,01/01/2011,6041,1,3,386325</t>
  </si>
  <si>
    <t>USER_DT_71632.VAL!IDPOK,CALLVL,CALEN,UNITS,D1,D2,D3!413008,1,01/01/2012,6041,1,3,386325</t>
  </si>
  <si>
    <t>USER_DT_71632.VAL!IDPOK,CALLVL,CALEN,UNITS,D1,D2,D3!413005,1,01/01/2010,6041,1,3,386325</t>
  </si>
  <si>
    <t>USER_DT_71632.VAL!IDPOK,CALLVL,CALEN,UNITS,D1,D2,D3!413005,1,01/01/2011,6041,1,3,386325</t>
  </si>
  <si>
    <t>USER_DT_71632.VAL!IDPOK,CALLVL,CALEN,UNITS,D1,D2,D3!413005,1,01/01/2012,6041,1,3,386325</t>
  </si>
  <si>
    <t>USER_DT_71632.VAL!IDPOK,CALLVL,CALEN,UNITS,D1,D2,D3!389169,1,01/01/2010,6015,1,3,386325</t>
  </si>
  <si>
    <t>USER_DT_71632.VAL!IDPOK,CALLVL,CALEN,UNITS,D1,D2,D3!389169,1,01/01/2011,6015,1,3,386325</t>
  </si>
  <si>
    <t>USER_DT_71632.VAL!IDPOK,CALLVL,CALEN,UNITS,D1,D2,D3!389169,1,01/01/2012,6015,1,3,386325</t>
  </si>
  <si>
    <t>USER_DT_71632.VAL!IDPOK,CALLVL,CALEN,UNITS,D1,D2,D3!58550,1,01/01/2010,6015,1,3,386325</t>
  </si>
  <si>
    <t>USER_DT_71632.VAL!IDPOK,CALLVL,CALEN,UNITS,D1,D2,D3!58550,1,01/01/2011,6015,1,3,386325</t>
  </si>
  <si>
    <t>USER_DT_71632.VAL!IDPOK,CALLVL,CALEN,UNITS,D1,D2,D3!58550,1,01/01/2012,6015,1,3,386325</t>
  </si>
  <si>
    <t>USER_DT_71632.VAL!IDPOK,CALLVL,CALEN,UNITS,D1,D2,D3!413011,1,01/01/2010,6041,1,3,386325</t>
  </si>
  <si>
    <t>USER_DT_71632.VAL!IDPOK,CALLVL,CALEN,UNITS,D1,D2,D3!413011,1,01/01/2011,6041,1,3,386325</t>
  </si>
  <si>
    <t>USER_DT_71632.VAL!IDPOK,CALLVL,CALEN,UNITS,D1,D2,D3!413011,1,01/01/2012,6041,1,3,386325</t>
  </si>
  <si>
    <t>USER_DT_71632.VAL!IDPOK,CALLVL,CALEN,UNITS,D1,D2,D3!413015,1,01/01/2010,6041,1,3,386325</t>
  </si>
  <si>
    <t>USER_DT_71632.VAL!IDPOK,CALLVL,CALEN,UNITS,D1,D2,D3!413015,1,01/01/2011,6041,1,3,386325</t>
  </si>
  <si>
    <t>USER_DT_71632.VAL!IDPOK,CALLVL,CALEN,UNITS,D1,D2,D3!413015,1,01/01/2012,6041,1,3,386325</t>
  </si>
  <si>
    <t>USER_DT_71632.VAL!IDPOK,CALLVL,CALEN,UNITS,D1,D2,D3!58778,1,01/01/2010,6015,1,3,386325</t>
  </si>
  <si>
    <t>USER_DT_71632.VAL!IDPOK,CALLVL,CALEN,UNITS,D1,D2,D3!58778,1,01/01/2011,6015,1,3,386325</t>
  </si>
  <si>
    <t>USER_DT_71632.VAL!IDPOK,CALLVL,CALEN,UNITS,D1,D2,D3!58778,1,01/01/2012,6015,1,3,386325</t>
  </si>
  <si>
    <t>USER_DT_71632.VAL!IDPOK,CALLVL,CALEN,UNITS,D1,D2,D3!58780,1,01/01/2010,6015,1,3,386325</t>
  </si>
  <si>
    <t>USER_DT_71632.VAL!IDPOK,CALLVL,CALEN,UNITS,D1,D2,D3!58780,1,01/01/2011,6015,1,3,386325</t>
  </si>
  <si>
    <t>USER_DT_71632.VAL!IDPOK,CALLVL,CALEN,UNITS,D1,D2,D3!58780,1,01/01/2012,6015,1,3,386325</t>
  </si>
  <si>
    <t>USER_DT_71632.VAL!IDPOK,CALLVL,CALEN,UNITS,D1,D2,D3!413025,1,01/01/2010,5967,1,3,386325</t>
  </si>
  <si>
    <t>USER_DT_71632.VAL!IDPOK,CALLVL,CALEN,UNITS,D1,D2,D3!413025,1,01/01/2011,5967,1,3,386325</t>
  </si>
  <si>
    <t>USER_DT_71632.VAL!IDPOK,CALLVL,CALEN,UNITS,D1,D2,D3!413025,1,01/01/2012,5967,1,3,386325</t>
  </si>
  <si>
    <t>USER_DT_71632.VAL!IDPOK,CALLVL,CALEN,UNITS,D1,D2,D3!413022,1,01/01/2010,5967,1,3,386325</t>
  </si>
  <si>
    <t>USER_DT_71632.VAL!IDPOK,CALLVL,CALEN,UNITS,D1,D2,D3!413022,1,01/01/2011,5967,1,3,386325</t>
  </si>
  <si>
    <t>USER_DT_71632.VAL!IDPOK,CALLVL,CALEN,UNITS,D1,D2,D3!413022,1,01/01/2012,5967,1,3,386325</t>
  </si>
  <si>
    <t>USER_DT_71632.VAL!IDPOK,CALLVL,CALEN,UNITS,D1,D2,D3!413019,1,01/01/2010,5967,1,3,386325</t>
  </si>
  <si>
    <t>USER_DT_71632.VAL!IDPOK,CALLVL,CALEN,UNITS,D1,D2,D3!413019,1,01/01/2011,5967,1,3,386325</t>
  </si>
  <si>
    <t>USER_DT_71632.VAL!IDPOK,CALLVL,CALEN,UNITS,D1,D2,D3!413019,1,01/01/2012,5967,1,3,386325</t>
  </si>
  <si>
    <t>USER_DT_71632.VAL!IDPOK,CALLVL,CALEN,UNITS,D1,D2,D3!389172,1,01/01/2010,6015,1,3,386325</t>
  </si>
  <si>
    <t>USER_DT_71632.VAL!IDPOK,CALLVL,CALEN,UNITS,D1,D2,D3!389172,1,01/01/2011,6015,1,3,386325</t>
  </si>
  <si>
    <t>USER_DT_71632.VAL!IDPOK,CALLVL,CALEN,UNITS,D1,D2,D3!389172,1,01/01/2012,6015,1,3,386325</t>
  </si>
  <si>
    <t>USER_DT_71632.VAL!IDPOK,CALLVL,CALEN,UNITS,D1,D2,D3!413029,1,01/01/2010,5967,1,3,386325</t>
  </si>
  <si>
    <t>USER_DT_71632.VAL!IDPOK,CALLVL,CALEN,UNITS,D1,D2,D3!413029,1,01/01/2011,5967,1,3,386325</t>
  </si>
  <si>
    <t>USER_DT_71632.VAL!IDPOK,CALLVL,CALEN,UNITS,D1,D2,D3!413029,1,01/01/2012,5967,1,3,386325</t>
  </si>
  <si>
    <t>USER_DT_71632.VAL!IDPOK,CALLVL,CALEN,UNITS,D1,D2,D3!58560,1,01/01/2010,6041,1,3,386325</t>
  </si>
  <si>
    <t>USER_DT_71632.VAL!IDPOK,CALLVL,CALEN,UNITS,D1,D2,D3!58560,1,01/01/2011,6041,1,3,386325</t>
  </si>
  <si>
    <t>USER_DT_71632.VAL!IDPOK,CALLVL,CALEN,UNITS,D1,D2,D3!58560,1,01/01/2012,6041,1,3,386325</t>
  </si>
  <si>
    <t>USER_DT_71632.VAL!IDPOK,CALLVL,CALEN,UNITS,D1,D2,D3!58562,1,01/01/2010,6041,1,3,386325</t>
  </si>
  <si>
    <t>USER_DT_71632.VAL!IDPOK,CALLVL,CALEN,UNITS,D1,D2,D3!58562,1,01/01/2011,6041,1,3,386325</t>
  </si>
  <si>
    <t>USER_DT_71632.VAL!IDPOK,CALLVL,CALEN,UNITS,D1,D2,D3!58562,1,01/01/2012,6041,1,3,386325</t>
  </si>
  <si>
    <t>USER_DT_71632.VAL!IDPOK,CALLVL,CALEN,UNITS,D1,D2,D3!398777,1,01/01/2010,6041,1,3,386325</t>
  </si>
  <si>
    <t>USER_DT_71632.VAL!IDPOK,CALLVL,CALEN,UNITS,D1,D2,D3!398777,1,01/01/2011,6041,1,3,386325</t>
  </si>
  <si>
    <t>USER_DT_71632.VAL!IDPOK,CALLVL,CALEN,UNITS,D1,D2,D3!398777,1,01/01/2012,6041,1,3,386325</t>
  </si>
  <si>
    <t>USER_DT_71632.VAL!IDPOK,CALLVL,CALEN,UNITS,D1,D2,D3!368884,1,01/01/2010,6041,1,3,386325</t>
  </si>
  <si>
    <t>USER_DT_71632.VAL!IDPOK,CALLVL,CALEN,UNITS,D1,D2,D3!368884,1,01/01/2011,6041,1,3,386325</t>
  </si>
  <si>
    <t>USER_DT_71632.VAL!IDPOK,CALLVL,CALEN,UNITS,D1,D2,D3!368884,1,01/01/2012,6041,1,3,386325</t>
  </si>
  <si>
    <t>USER_DT_71632.VAL!IDPOK,CALLVL,CALEN,UNITS,D1,D2,D3!413033,1,01/01/2010,6041,1,3,386325</t>
  </si>
  <si>
    <t>USER_DT_71632.VAL!IDPOK,CALLVL,CALEN,UNITS,D1,D2,D3!413033,1,01/01/2011,6041,1,3,386325</t>
  </si>
  <si>
    <t>USER_DT_71632.VAL!IDPOK,CALLVL,CALEN,UNITS,D1,D2,D3!413033,1,01/01/2012,6041,1,3,386325</t>
  </si>
  <si>
    <t>USER_DT_71632.VAL!IDPOK,CALLVL,CALEN,UNITS,D1,D2,D3!413036,1,01/01/2010,6041,1,3,386325</t>
  </si>
  <si>
    <t>USER_DT_71632.VAL!IDPOK,CALLVL,CALEN,UNITS,D1,D2,D3!413036,1,01/01/2011,6041,1,3,386325</t>
  </si>
  <si>
    <t>USER_DT_71632.VAL!IDPOK,CALLVL,CALEN,UNITS,D1,D2,D3!413036,1,01/01/2012,6041,1,3,386325</t>
  </si>
  <si>
    <t>USER_DT_71632.VAL!IDPOK,CALLVL,CALEN,UNITS,D1,D2,D3!58566,1,01/01/2010,6041,1,3,386325</t>
  </si>
  <si>
    <t>USER_DT_71632.VAL!IDPOK,CALLVL,CALEN,UNITS,D1,D2,D3!58566,1,01/01/2011,6041,1,3,386325</t>
  </si>
  <si>
    <t>USER_DT_71632.VAL!IDPOK,CALLVL,CALEN,UNITS,D1,D2,D3!58566,1,01/01/2012,6041,1,3,386325</t>
  </si>
  <si>
    <t>USER_DT_71632.VAL!IDPOK,CALLVL,CALEN,UNITS,D1,D2,D3!58568,1,01/01/2010,6041,1,3,386325</t>
  </si>
  <si>
    <t>USER_DT_71632.VAL!IDPOK,CALLVL,CALEN,UNITS,D1,D2,D3!58568,1,01/01/2011,6041,1,3,386325</t>
  </si>
  <si>
    <t>USER_DT_71632.VAL!IDPOK,CALLVL,CALEN,UNITS,D1,D2,D3!58568,1,01/01/2012,6041,1,3,386325</t>
  </si>
  <si>
    <t>USER_DT_71632.VAL!IDPOK,CALLVL,CALEN,UNITS,D1,D2,D3!368887,1,01/01/2010,6041,1,3,386325</t>
  </si>
  <si>
    <t>USER_DT_71632.VAL!IDPOK,CALLVL,CALEN,UNITS,D1,D2,D3!368887,1,01/01/2011,6041,1,3,386325</t>
  </si>
  <si>
    <t>USER_DT_71632.VAL!IDPOK,CALLVL,CALEN,UNITS,D1,D2,D3!368887,1,01/01/2012,6041,1,3,386325</t>
  </si>
  <si>
    <t>USER_DT_71632.VAL!IDPOK,CALLVL,CALEN,UNITS,D1,D2,D3!368890,1,01/01/2010,6041,1,3,386325</t>
  </si>
  <si>
    <t>USER_DT_71632.VAL!IDPOK,CALLVL,CALEN,UNITS,D1,D2,D3!368890,1,01/01/2011,6041,1,3,386325</t>
  </si>
  <si>
    <t>USER_DT_71632.VAL!IDPOK,CALLVL,CALEN,UNITS,D1,D2,D3!368890,1,01/01/2012,6041,1,3,386325</t>
  </si>
  <si>
    <t>USER_DT_71632.VAL!IDPOK,CALLVL,CALEN,UNITS,D1,D2,D3!413044,1,01/01/2010,5967,1,3,386325</t>
  </si>
  <si>
    <t>USER_DT_71632.VAL!IDPOK,CALLVL,CALEN,UNITS,D1,D2,D3!413044,1,01/01/2011,5967,1,3,386325</t>
  </si>
  <si>
    <t>USER_DT_71632.VAL!IDPOK,CALLVL,CALEN,UNITS,D1,D2,D3!413044,1,01/01/2012,5967,1,3,386325</t>
  </si>
  <si>
    <t>USER_DT_71632.VAL!IDPOK,CALLVL,CALEN,UNITS,D1,D2,D3!413047,1,01/01/2010,5967,1,3,386325</t>
  </si>
  <si>
    <t>USER_DT_71632.VAL!IDPOK,CALLVL,CALEN,UNITS,D1,D2,D3!413047,1,01/01/2011,5967,1,3,386325</t>
  </si>
  <si>
    <t>USER_DT_71632.VAL!IDPOK,CALLVL,CALEN,UNITS,D1,D2,D3!413047,1,01/01/2012,5967,1,3,386325</t>
  </si>
  <si>
    <t>USER_DT_71632.VAL!IDPOK,CALLVL,CALEN,UNITS,D1,D2,D3!16868,1,01/01/2010,6015,1,3,386325</t>
  </si>
  <si>
    <t>USER_DT_71632.VAL!IDPOK,CALLVL,CALEN,UNITS,D1,D2,D3!16868,1,01/01/2011,6015,1,3,386325</t>
  </si>
  <si>
    <t>USER_DT_71632.VAL!IDPOK,CALLVL,CALEN,UNITS,D1,D2,D3!16868,1,01/01/2012,6015,1,3,386325</t>
  </si>
  <si>
    <t>USER_DT_71632.VAL!IDPOK,CALLVL,CALEN,UNITS,D1,D2,D3!406821,1,01/01/2010,6041,1,3,386325</t>
  </si>
  <si>
    <t>USER_DT_71632.VAL!IDPOK,CALLVL,CALEN,UNITS,D1,D2,D3!406821,1,01/01/2011,6041,1,3,386325</t>
  </si>
  <si>
    <t>USER_DT_71632.VAL!IDPOK,CALLVL,CALEN,UNITS,D1,D2,D3!406821,1,01/01/2012,6041,1,3,386325</t>
  </si>
  <si>
    <t>USER_DT_71632.VAL!IDPOK,CALLVL,CALEN,UNITS,D1,D2,D3!58644,1,01/01/2010,6015,1,3,386325</t>
  </si>
  <si>
    <t>USER_DT_71632.VAL!IDPOK,CALLVL,CALEN,UNITS,D1,D2,D3!58644,1,01/01/2011,6015,1,3,386325</t>
  </si>
  <si>
    <t>USER_DT_71632.VAL!IDPOK,CALLVL,CALEN,UNITS,D1,D2,D3!58644,1,01/01/2012,6015,1,3,386325</t>
  </si>
  <si>
    <t>USER_DT_71632.VAL!IDPOK,CALLVL,CALEN,UNITS,D1,D2,D3!58646,1,01/01/2010,6015,1,3,386325</t>
  </si>
  <si>
    <t>USER_DT_71632.VAL!IDPOK,CALLVL,CALEN,UNITS,D1,D2,D3!58646,1,01/01/2011,6015,1,3,386325</t>
  </si>
  <si>
    <t>USER_DT_71632.VAL!IDPOK,CALLVL,CALEN,UNITS,D1,D2,D3!58646,1,01/01/2012,6015,1,3,386325</t>
  </si>
  <si>
    <t>USER_DT_71632.VAL!IDPOK,CALLVL,CALEN,UNITS,D1,D2,D3!58648,1,01/01/2010,6015,1,3,386325</t>
  </si>
  <si>
    <t>USER_DT_71632.VAL!IDPOK,CALLVL,CALEN,UNITS,D1,D2,D3!58648,1,01/01/2011,6015,1,3,386325</t>
  </si>
  <si>
    <t>USER_DT_71632.VAL!IDPOK,CALLVL,CALEN,UNITS,D1,D2,D3!58648,1,01/01/2012,6015,1,3,386325</t>
  </si>
  <si>
    <t>USER_DT_71632.VAL!IDPOK,CALLVL,CALEN,UNITS,D1,D2,D3!310757,1,01/01/2010,6015,1,3,386325</t>
  </si>
  <si>
    <t>USER_DT_71632.VAL!IDPOK,CALLVL,CALEN,UNITS,D1,D2,D3!310757,1,01/01/2011,6015,1,3,386325</t>
  </si>
  <si>
    <t>USER_DT_71632.VAL!IDPOK,CALLVL,CALEN,UNITS,D1,D2,D3!310757,1,01/01/2012,6015,1,3,386325</t>
  </si>
  <si>
    <t>USER_DT_71632.VAL!IDPOK,CALLVL,CALEN,UNITS,D1,D2,D3!310760,1,01/01/2010,6015,1,3,386325</t>
  </si>
  <si>
    <t>USER_DT_71632.VAL!IDPOK,CALLVL,CALEN,UNITS,D1,D2,D3!310760,1,01/01/2011,6015,1,3,386325</t>
  </si>
  <si>
    <t>USER_DT_71632.VAL!IDPOK,CALLVL,CALEN,UNITS,D1,D2,D3!310760,1,01/01/2012,6015,1,3,386325</t>
  </si>
  <si>
    <t>USER_DT_71632.VAL!IDPOK,CALLVL,CALEN,UNITS,D1,D2,D3!413055,1,01/01/2010,5425,1,3,386325</t>
  </si>
  <si>
    <t>USER_DT_71632.VAL!IDPOK,CALLVL,CALEN,UNITS,D1,D2,D3!413055,1,01/01/2011,5425,1,3,386325</t>
  </si>
  <si>
    <t>USER_DT_71632.VAL!IDPOK,CALLVL,CALEN,UNITS,D1,D2,D3!413055,1,01/01/2012,5425,1,3,386325</t>
  </si>
  <si>
    <t>USER_DT_71632.VAL!IDPOK,CALLVL,CALEN,UNITS,D1,D2,D3!413058,1,01/01/2010,5425,1,3,386325</t>
  </si>
  <si>
    <t>USER_DT_71632.VAL!IDPOK,CALLVL,CALEN,UNITS,D1,D2,D3!413058,1,01/01/2011,5425,1,3,386325</t>
  </si>
  <si>
    <t>USER_DT_71632.VAL!IDPOK,CALLVL,CALEN,UNITS,D1,D2,D3!413058,1,01/01/2012,5425,1,3,386325</t>
  </si>
  <si>
    <t>USER_DT_71632.VAL!IDPOK,CALLVL,CALEN,UNITS,D1,D2,D3!533468,1,01/01/2010,5425,1,3,386325</t>
  </si>
  <si>
    <t>USER_DT_71632.VAL!IDPOK,CALLVL,CALEN,UNITS,D1,D2,D3!533468,1,01/01/2011,5425,1,3,386325</t>
  </si>
  <si>
    <t>USER_DT_71632.VAL!IDPOK,CALLVL,CALEN,UNITS,D1,D2,D3!533468,1,01/01/2012,5425,1,3,386325</t>
  </si>
  <si>
    <t>USER_DT_71632.VAL!IDPOK,CALLVL,CALEN,UNITS,D1,D2,D3!413061,1,01/01/2010,5425,1,3,386325</t>
  </si>
  <si>
    <t>USER_DT_71632.VAL!IDPOK,CALLVL,CALEN,UNITS,D1,D2,D3!413061,1,01/01/2011,5425,1,3,386325</t>
  </si>
  <si>
    <t>USER_DT_71632.VAL!IDPOK,CALLVL,CALEN,UNITS,D1,D2,D3!413061,1,01/01/2012,5425,1,3,386325</t>
  </si>
  <si>
    <t>USER_DT_71632.VAL!IDPOK,CALLVL,CALEN,UNITS,D1,D2,D3!413064,1,01/01/2010,5425,1,3,386325</t>
  </si>
  <si>
    <t>USER_DT_71632.VAL!IDPOK,CALLVL,CALEN,UNITS,D1,D2,D3!413064,1,01/01/2011,5425,1,3,386325</t>
  </si>
  <si>
    <t>USER_DT_71632.VAL!IDPOK,CALLVL,CALEN,UNITS,D1,D2,D3!413064,1,01/01/2012,5425,1,3,386325</t>
  </si>
  <si>
    <t>USER_DT_71632.VAL!IDPOK,CALLVL,CALEN,UNITS,D1,D2,D3!413067,1,01/01/2010,5425,1,3,386325</t>
  </si>
  <si>
    <t>USER_DT_71632.VAL!IDPOK,CALLVL,CALEN,UNITS,D1,D2,D3!413067,1,01/01/2011,5425,1,3,386325</t>
  </si>
  <si>
    <t>USER_DT_71632.VAL!IDPOK,CALLVL,CALEN,UNITS,D1,D2,D3!413067,1,01/01/2012,5425,1,3,386325</t>
  </si>
  <si>
    <t>USER_DT_71632.VAL!IDPOK,CALLVL,CALEN,UNITS,D1,D2,D3!413052,1,01/01/2010,5425,1,3,386325</t>
  </si>
  <si>
    <t>USER_DT_71632.VAL!IDPOK,CALLVL,CALEN,UNITS,D1,D2,D3!413052,1,01/01/2011,5425,1,3,386325</t>
  </si>
  <si>
    <t>USER_DT_71632.VAL!IDPOK,CALLVL,CALEN,UNITS,D1,D2,D3!413052,1,01/01/2012,5425,1,3,386325</t>
  </si>
  <si>
    <t>USER_DT_71632.VAL!IDPOK,CALLVL,CALEN,UNITS,D1,D2,D3!310763,1,01/01/2010,6015,1,3,386325</t>
  </si>
  <si>
    <t>USER_DT_71632.VAL!IDPOK,CALLVL,CALEN,UNITS,D1,D2,D3!310763,1,01/01/2011,6015,1,3,386325</t>
  </si>
  <si>
    <t>USER_DT_71632.VAL!IDPOK,CALLVL,CALEN,UNITS,D1,D2,D3!310763,1,01/01/2012,6015,1,3,386325</t>
  </si>
  <si>
    <t>USER_DT_71632.VAL!IDPOK,CALLVL,CALEN,UNITS,D1,D2,D3!413070,1,01/01/2010,5967,1,3,386325</t>
  </si>
  <si>
    <t>USER_DT_71632.VAL!IDPOK,CALLVL,CALEN,UNITS,D1,D2,D3!413070,1,01/01/2011,5967,1,3,386325</t>
  </si>
  <si>
    <t>USER_DT_71632.VAL!IDPOK,CALLVL,CALEN,UNITS,D1,D2,D3!413070,1,01/01/2012,5967,1,3,386325</t>
  </si>
  <si>
    <t>USER_DT_71632.VAL!IDPOK,CALLVL,CALEN,UNITS,D1,D2,D3!413073,1,01/01/2010,5967,1,3,386325</t>
  </si>
  <si>
    <t>USER_DT_71632.VAL!IDPOK,CALLVL,CALEN,UNITS,D1,D2,D3!413073,1,01/01/2011,5967,1,3,386325</t>
  </si>
  <si>
    <t>USER_DT_71632.VAL!IDPOK,CALLVL,CALEN,UNITS,D1,D2,D3!413073,1,01/01/2012,5967,1,3,386325</t>
  </si>
  <si>
    <t>USER_DT_71632.VAL!IDPOK,CALLVL,CALEN,UNITS,D1,D2,D3!310766,1,01/01/2010,6015,1,3,386325</t>
  </si>
  <si>
    <t>USER_DT_71632.VAL!IDPOK,CALLVL,CALEN,UNITS,D1,D2,D3!310766,1,01/01/2011,6015,1,3,386325</t>
  </si>
  <si>
    <t>USER_DT_71632.VAL!IDPOK,CALLVL,CALEN,UNITS,D1,D2,D3!310766,1,01/01/2012,6015,1,3,386325</t>
  </si>
  <si>
    <t>USER_DT_71632.VAL!IDPOK,CALLVL,CALEN,UNITS,D1,D2,D3!413159,1,01/01/2010,5967,1,3,386325</t>
  </si>
  <si>
    <t>USER_DT_71632.VAL!IDPOK,CALLVL,CALEN,UNITS,D1,D2,D3!413159,1,01/01/2011,5967,1,3,386325</t>
  </si>
  <si>
    <t>USER_DT_71632.VAL!IDPOK,CALLVL,CALEN,UNITS,D1,D2,D3!413159,1,01/01/2012,5967,1,3,386325</t>
  </si>
  <si>
    <t>USER_DT_71632.VAL!IDPOK,CALLVL,CALEN,UNITS,D1,D2,D3!413162,1,01/01/2010,5967,1,3,386325</t>
  </si>
  <si>
    <t>USER_DT_71632.VAL!IDPOK,CALLVL,CALEN,UNITS,D1,D2,D3!413162,1,01/01/2011,5967,1,3,386325</t>
  </si>
  <si>
    <t>USER_DT_71632.VAL!IDPOK,CALLVL,CALEN,UNITS,D1,D2,D3!413162,1,01/01/2012,5967,1,3,386325</t>
  </si>
  <si>
    <t>USER_DT_71632.VAL!IDPOK,CALLVL,CALEN,UNITS,D1,D2,D3!58638,1,01/01/2010,6015,1,3,386325</t>
  </si>
  <si>
    <t>USER_DT_71632.VAL!IDPOK,CALLVL,CALEN,UNITS,D1,D2,D3!58638,1,01/01/2011,6015,1,3,386325</t>
  </si>
  <si>
    <t>USER_DT_71632.VAL!IDPOK,CALLVL,CALEN,UNITS,D1,D2,D3!58638,1,01/01/2012,6015,1,3,386325</t>
  </si>
  <si>
    <t>USER_DT_71632.VAL!IDPOK,CALLVL,CALEN,UNITS,D1,D2,D3!413079,1,01/01/2010,5475,1,3,386325</t>
  </si>
  <si>
    <t>USER_DT_71632.VAL!IDPOK,CALLVL,CALEN,UNITS,D1,D2,D3!413079,1,01/01/2011,5475,1,3,386325</t>
  </si>
  <si>
    <t>USER_DT_71632.VAL!IDPOK,CALLVL,CALEN,UNITS,D1,D2,D3!413079,1,01/01/2012,5475,1,3,386325</t>
  </si>
  <si>
    <t>USER_DT_71632.VAL!IDPOK,CALLVL,CALEN,UNITS,D1,D2,D3!533512,1,01/01/2010,5475,1,3,386325</t>
  </si>
  <si>
    <t>USER_DT_71632.VAL!IDPOK,CALLVL,CALEN,UNITS,D1,D2,D3!533512,1,01/01/2011,5475,1,3,386325</t>
  </si>
  <si>
    <t>USER_DT_71632.VAL!IDPOK,CALLVL,CALEN,UNITS,D1,D2,D3!533512,1,01/01/2012,5475,1,3,386325</t>
  </si>
  <si>
    <t>USER_DT_71632.VAL!IDPOK,CALLVL,CALEN,UNITS,D1,D2,D3!533520,1,01/01/2010,5475,1,3,386325</t>
  </si>
  <si>
    <t>USER_DT_71632.VAL!IDPOK,CALLVL,CALEN,UNITS,D1,D2,D3!533520,1,01/01/2011,5475,1,3,386325</t>
  </si>
  <si>
    <t>USER_DT_71632.VAL!IDPOK,CALLVL,CALEN,UNITS,D1,D2,D3!533520,1,01/01/2012,5475,1,3,386325</t>
  </si>
  <si>
    <t>USER_DT_71632.VAL!IDPOK,CALLVL,CALEN,UNITS,D1,D2,D3!413082,1,01/01/2010,5667,1,3,386325</t>
  </si>
  <si>
    <t>USER_DT_71632.VAL!IDPOK,CALLVL,CALEN,UNITS,D1,D2,D3!413082,1,01/01/2011,5667,1,3,386325</t>
  </si>
  <si>
    <t>USER_DT_71632.VAL!IDPOK,CALLVL,CALEN,UNITS,D1,D2,D3!413082,1,01/01/2012,5667,1,3,386325</t>
  </si>
  <si>
    <t>USER_DT_71632.VAL!IDPOK,CALLVL,CALEN,UNITS,D1,D2,D3!413085,1,01/01/2010,5687,1,3,386325</t>
  </si>
  <si>
    <t>USER_DT_71632.VAL!IDPOK,CALLVL,CALEN,UNITS,D1,D2,D3!413085,1,01/01/2011,5687,1,3,386325</t>
  </si>
  <si>
    <t>USER_DT_71632.VAL!IDPOK,CALLVL,CALEN,UNITS,D1,D2,D3!413085,1,01/01/2012,5687,1,3,386325</t>
  </si>
  <si>
    <t>USER_DT_71632.VAL!IDPOK,CALLVL,CALEN,UNITS,D1,D2,D3!413092,1,01/01/2010,5475,1,3,386325</t>
  </si>
  <si>
    <t>USER_DT_71632.VAL!IDPOK,CALLVL,CALEN,UNITS,D1,D2,D3!413092,1,01/01/2011,5475,1,3,386325</t>
  </si>
  <si>
    <t>USER_DT_71632.VAL!IDPOK,CALLVL,CALEN,UNITS,D1,D2,D3!413092,1,01/01/2012,5475,1,3,386325</t>
  </si>
  <si>
    <t>USER_DT_71632.VAL!IDPOK,CALLVL,CALEN,UNITS,D1,D2,D3!533534,1,01/01/2010,5475,1,3,386325</t>
  </si>
  <si>
    <t>USER_DT_71632.VAL!IDPOK,CALLVL,CALEN,UNITS,D1,D2,D3!533534,1,01/01/2011,5475,1,3,386325</t>
  </si>
  <si>
    <t>USER_DT_71632.VAL!IDPOK,CALLVL,CALEN,UNITS,D1,D2,D3!533534,1,01/01/2012,5475,1,3,386325</t>
  </si>
  <si>
    <t>USER_DT_71632.VAL!IDPOK,CALLVL,CALEN,UNITS,D1,D2,D3!533540,1,01/01/2010,5475,1,3,386325</t>
  </si>
  <si>
    <t>USER_DT_71632.VAL!IDPOK,CALLVL,CALEN,UNITS,D1,D2,D3!533540,1,01/01/2011,5475,1,3,386325</t>
  </si>
  <si>
    <t>USER_DT_71632.VAL!IDPOK,CALLVL,CALEN,UNITS,D1,D2,D3!533540,1,01/01/2012,5475,1,3,386325</t>
  </si>
  <si>
    <t>USER_DT_71632.VAL!IDPOK,CALLVL,CALEN,UNITS,D1,D2,D3!413095,1,01/01/2010,5667,1,3,386325</t>
  </si>
  <si>
    <t>USER_DT_71632.VAL!IDPOK,CALLVL,CALEN,UNITS,D1,D2,D3!413095,1,01/01/2011,5667,1,3,386325</t>
  </si>
  <si>
    <t>USER_DT_71632.VAL!IDPOK,CALLVL,CALEN,UNITS,D1,D2,D3!413095,1,01/01/2012,5667,1,3,386325</t>
  </si>
  <si>
    <t>USER_DT_71632.VAL!IDPOK,CALLVL,CALEN,UNITS,D1,D2,D3!413098,1,01/01/2010,5687,1,3,386325</t>
  </si>
  <si>
    <t>USER_DT_71632.VAL!IDPOK,CALLVL,CALEN,UNITS,D1,D2,D3!413098,1,01/01/2011,5687,1,3,386325</t>
  </si>
  <si>
    <t>USER_DT_71632.VAL!IDPOK,CALLVL,CALEN,UNITS,D1,D2,D3!413098,1,01/01/2012,5687,1,3,386325</t>
  </si>
  <si>
    <t>USER_DT_71632.VAL!IDPOK,CALLVL,CALEN,UNITS,D1,D2,D3!310772,1,01/01/2010,6015,1,3,386325</t>
  </si>
  <si>
    <t>USER_DT_71632.VAL!IDPOK,CALLVL,CALEN,UNITS,D1,D2,D3!310772,1,01/01/2011,6015,1,3,386325</t>
  </si>
  <si>
    <t>USER_DT_71632.VAL!IDPOK,CALLVL,CALEN,UNITS,D1,D2,D3!310772,1,01/01/2012,6015,1,3,386325</t>
  </si>
  <si>
    <t>USER_DT_71632.VAL!IDPOK,CALLVL,CALEN,UNITS,D1,D2,D3!413101,1,01/01/2010,5839,1,3,386325</t>
  </si>
  <si>
    <t>USER_DT_71632.VAL!IDPOK,CALLVL,CALEN,UNITS,D1,D2,D3!413101,1,01/01/2011,5839,1,3,386325</t>
  </si>
  <si>
    <t>USER_DT_71632.VAL!IDPOK,CALLVL,CALEN,UNITS,D1,D2,D3!413101,1,01/01/2012,5839,1,3,386325</t>
  </si>
  <si>
    <t>USER_DT_71632.VAL!IDPOK,CALLVL,CALEN,UNITS,D1,D2,D3!413104,1,01/01/2010,5839,1,3,386325</t>
  </si>
  <si>
    <t>USER_DT_71632.VAL!IDPOK,CALLVL,CALEN,UNITS,D1,D2,D3!413104,1,01/01/2011,5839,1,3,386325</t>
  </si>
  <si>
    <t>USER_DT_71632.VAL!IDPOK,CALLVL,CALEN,UNITS,D1,D2,D3!413104,1,01/01/2012,5839,1,3,386325</t>
  </si>
  <si>
    <t>USER_DT_71632.VAL!IDPOK,CALLVL,CALEN,UNITS,D1,D2,D3!389175,1,01/01/2010,6015,1,3,386325</t>
  </si>
  <si>
    <t>USER_DT_71632.VAL!IDPOK,CALLVL,CALEN,UNITS,D1,D2,D3!389175,1,01/01/2011,6015,1,3,386325</t>
  </si>
  <si>
    <t>USER_DT_71632.VAL!IDPOK,CALLVL,CALEN,UNITS,D1,D2,D3!389175,1,01/01/2012,6015,1,3,386325</t>
  </si>
  <si>
    <t>USER_DT_71632.VAL!IDPOK,CALLVL,CALEN,UNITS,D1,D2,D3!413107,1,01/01/2010,5967,1,3,386325</t>
  </si>
  <si>
    <t>USER_DT_71632.VAL!IDPOK,CALLVL,CALEN,UNITS,D1,D2,D3!413107,1,01/01/2011,5967,1,3,386325</t>
  </si>
  <si>
    <t>USER_DT_71632.VAL!IDPOK,CALLVL,CALEN,UNITS,D1,D2,D3!413107,1,01/01/2012,5967,1,3,386325</t>
  </si>
  <si>
    <t>USER_DT_71632.VAL!IDPOK,CALLVL,CALEN,UNITS,D1,D2,D3!413110,1,01/01/2010,5967,1,3,386325</t>
  </si>
  <si>
    <t>USER_DT_71632.VAL!IDPOK,CALLVL,CALEN,UNITS,D1,D2,D3!413110,1,01/01/2011,5967,1,3,386325</t>
  </si>
  <si>
    <t>USER_DT_71632.VAL!IDPOK,CALLVL,CALEN,UNITS,D1,D2,D3!413110,1,01/01/2012,5967,1,3,386325</t>
  </si>
  <si>
    <t>USER_DT_71632.VAL!IDPOK,CALLVL,CALEN,UNITS,D1,D2,D3!533564,1,01/01/2010,5967,1,3,386325</t>
  </si>
  <si>
    <t>USER_DT_71632.VAL!IDPOK,CALLVL,CALEN,UNITS,D1,D2,D3!533564,1,01/01/2011,5967,1,3,386325</t>
  </si>
  <si>
    <t>USER_DT_71632.VAL!IDPOK,CALLVL,CALEN,UNITS,D1,D2,D3!533564,1,01/01/2012,5967,1,3,386325</t>
  </si>
  <si>
    <t>USER_DT_71632.VAL!IDPOK,CALLVL,CALEN,UNITS,D1,D2,D3!533569,1,01/01/2010,5967,1,3,386325</t>
  </si>
  <si>
    <t>USER_DT_71632.VAL!IDPOK,CALLVL,CALEN,UNITS,D1,D2,D3!533569,1,01/01/2011,5967,1,3,386325</t>
  </si>
  <si>
    <t>USER_DT_71632.VAL!IDPOK,CALLVL,CALEN,UNITS,D1,D2,D3!533569,1,01/01/2012,5967,1,3,386325</t>
  </si>
  <si>
    <t>USER_DT_71632.VAL!IDPOK,CALLVL,CALEN,UNITS,D1,D2,D3!310775,1,01/01/2010,6015,1,3,386325</t>
  </si>
  <si>
    <t>USER_DT_71632.VAL!IDPOK,CALLVL,CALEN,UNITS,D1,D2,D3!310775,1,01/01/2011,6015,1,3,386325</t>
  </si>
  <si>
    <t>USER_DT_71632.VAL!IDPOK,CALLVL,CALEN,UNITS,D1,D2,D3!310775,1,01/01/2012,6015,1,3,386325</t>
  </si>
  <si>
    <t>USER_DT_71632.VAL!IDPOK,CALLVL,CALEN,UNITS,D1,D2,D3!310778,1,01/01/2010,6015,1,3,386325</t>
  </si>
  <si>
    <t>USER_DT_71632.VAL!IDPOK,CALLVL,CALEN,UNITS,D1,D2,D3!310778,1,01/01/2011,6015,1,3,386325</t>
  </si>
  <si>
    <t>USER_DT_71632.VAL!IDPOK,CALLVL,CALEN,UNITS,D1,D2,D3!310778,1,01/01/2012,6015,1,3,386325</t>
  </si>
  <si>
    <t>USER_DT_71632.VAL!IDPOK,CALLVL,CALEN,UNITS,D1,D2,D3!413113,1,01/01/2010,10453,1,3,386325</t>
  </si>
  <si>
    <t>USER_DT_71632.VAL!IDPOK,CALLVL,CALEN,UNITS,D1,D2,D3!413113,1,01/01/2011,10453,1,3,386325</t>
  </si>
  <si>
    <t>USER_DT_71632.VAL!IDPOK,CALLVL,CALEN,UNITS,D1,D2,D3!413113,1,01/01/2012,10453,1,3,386325</t>
  </si>
  <si>
    <t>USER_DT_71632.VAL!IDPOK,CALLVL,CALEN,UNITS,D1,D2,D3!413116,1,01/01/2010,10453,1,3,386325</t>
  </si>
  <si>
    <t>USER_DT_71632.VAL!IDPOK,CALLVL,CALEN,UNITS,D1,D2,D3!413116,1,01/01/2011,10453,1,3,386325</t>
  </si>
  <si>
    <t>USER_DT_71632.VAL!IDPOK,CALLVL,CALEN,UNITS,D1,D2,D3!413116,1,01/01/2012,10453,1,3,386325</t>
  </si>
  <si>
    <t>USER_DT_71632.VAL!IDPOK,CALLVL,CALEN,UNITS,D1,D2,D3!413119,1,01/01/2010,10453,1,3,386325</t>
  </si>
  <si>
    <t>USER_DT_71632.VAL!IDPOK,CALLVL,CALEN,UNITS,D1,D2,D3!413119,1,01/01/2011,10453,1,3,386325</t>
  </si>
  <si>
    <t>USER_DT_71632.VAL!IDPOK,CALLVL,CALEN,UNITS,D1,D2,D3!413119,1,01/01/2012,10453,1,3,386325</t>
  </si>
  <si>
    <t>USER_DT_71632.VAL!IDPOK,CALLVL,CALEN,UNITS,D1,D2,D3!413122,1,01/01/2010,10453,1,3,386325</t>
  </si>
  <si>
    <t>USER_DT_71632.VAL!IDPOK,CALLVL,CALEN,UNITS,D1,D2,D3!413122,1,01/01/2011,10453,1,3,386325</t>
  </si>
  <si>
    <t>USER_DT_71632.VAL!IDPOK,CALLVL,CALEN,UNITS,D1,D2,D3!413122,1,01/01/2012,10453,1,3,386325</t>
  </si>
  <si>
    <t>USER_DT_71632.VAL!IDPOK,CALLVL,CALEN,UNITS,D1,D2,D3!58624,1,01/01/2010,11959,1,3,386325</t>
  </si>
  <si>
    <t>USER_DT_71632.VAL!IDPOK,CALLVL,CALEN,UNITS,D1,D2,D3!58624,1,01/01/2011,11959,1,3,386325</t>
  </si>
  <si>
    <t>USER_DT_71632.VAL!IDPOK,CALLVL,CALEN,UNITS,D1,D2,D3!58624,1,01/01/2012,11959,1,3,386325</t>
  </si>
  <si>
    <t>USER_DT_71632.VAL!IDPOK,CALLVL,CALEN,UNITS,D1,D2,D3!58626,1,01/01/2010,11959,1,3,386325</t>
  </si>
  <si>
    <t>USER_DT_71632.VAL!IDPOK,CALLVL,CALEN,UNITS,D1,D2,D3!58626,1,01/01/2011,11959,1,3,386325</t>
  </si>
  <si>
    <t>USER_DT_71632.VAL!IDPOK,CALLVL,CALEN,UNITS,D1,D2,D3!58626,1,01/01/2012,11959,1,3,386325</t>
  </si>
  <si>
    <t>USER_DT_71632.VAL!IDPOK,CALLVL,CALEN,UNITS,D1,D2,D3!310730,1,01/01/2010,5419,1,3,386325</t>
  </si>
  <si>
    <t>USER_DT_71632.VAL!IDPOK,CALLVL,CALEN,UNITS,D1,D2,D3!310730,1,01/01/2011,5419,1,3,386325</t>
  </si>
  <si>
    <t>USER_DT_71632.VAL!IDPOK,CALLVL,CALEN,UNITS,D1,D2,D3!310730,1,01/01/2012,5419,1,3,386325</t>
  </si>
  <si>
    <t>USER_DT_71632.VAL!IDPOK,CALLVL,CALEN,UNITS,D1,D2,D3!407800,1,01/01/2010,5419,1,3,386325</t>
  </si>
  <si>
    <t>USER_DT_71632.VAL!IDPOK,CALLVL,CALEN,UNITS,D1,D2,D3!407800,1,01/01/2011,5419,1,3,386325</t>
  </si>
  <si>
    <t>USER_DT_71632.VAL!IDPOK,CALLVL,CALEN,UNITS,D1,D2,D3!407800,1,01/01/2012,5419,1,3,386325</t>
  </si>
  <si>
    <t>USER_DT_71632.VAL!IDPOK,CALLVL,CALEN,UNITS,D1,D2,D3!310721,1,01/01/2010,405646,1,3,386325</t>
  </si>
  <si>
    <t>USER_DT_71632.VAL!IDPOK,CALLVL,CALEN,UNITS,D1,D2,D3!310721,1,01/01/2011,405646,1,3,386325</t>
  </si>
  <si>
    <t>USER_DT_71632.VAL!IDPOK,CALLVL,CALEN,UNITS,D1,D2,D3!310721,1,01/01/2012,405646,1,3,386325</t>
  </si>
  <si>
    <t>USER_DT_71632.VAL!IDPOK,CALLVL,CALEN,UNITS,D1,D2,D3!406548,1,01/01/2010,405646,1,3,386325</t>
  </si>
  <si>
    <t>USER_DT_71632.VAL!IDPOK,CALLVL,CALEN,UNITS,D1,D2,D3!406548,1,01/01/2011,405646,1,3,386325</t>
  </si>
  <si>
    <t>USER_DT_71632.VAL!IDPOK,CALLVL,CALEN,UNITS,D1,D2,D3!406548,1,01/01/2012,405646,1,3,386325</t>
  </si>
  <si>
    <t>USER_DT_71632.VAL!IDPOK,CALLVL,CALEN,UNITS,D1,D2,D3!310733,1,01/01/2010,5967,1,3,386325</t>
  </si>
  <si>
    <t>USER_DT_71632.VAL!IDPOK,CALLVL,CALEN,UNITS,D1,D2,D3!310733,1,01/01/2011,5967,1,3,386325</t>
  </si>
  <si>
    <t>USER_DT_71632.VAL!IDPOK,CALLVL,CALEN,UNITS,D1,D2,D3!310733,1,01/01/2012,5967,1,3,386325</t>
  </si>
  <si>
    <t>USER_DT_71632.VAL!IDPOK,CALLVL,CALEN,UNITS,D1,D2,D3!413125,1,01/01/2010,5967,1,3,386325</t>
  </si>
  <si>
    <t>USER_DT_71632.VAL!IDPOK,CALLVL,CALEN,UNITS,D1,D2,D3!413125,1,01/01/2011,5967,1,3,386325</t>
  </si>
  <si>
    <t>USER_DT_71632.VAL!IDPOK,CALLVL,CALEN,UNITS,D1,D2,D3!413125,1,01/01/2012,5967,1,3,386325</t>
  </si>
  <si>
    <t>USER_DT_71632.VAL!IDPOK,CALLVL,CALEN,UNITS,D1,D2,D3!413153,1,01/01/2010,5419,1,3,386325</t>
  </si>
  <si>
    <t>USER_DT_71632.VAL!IDPOK,CALLVL,CALEN,UNITS,D1,D2,D3!413153,1,01/01/2011,5419,1,3,386325</t>
  </si>
  <si>
    <t>USER_DT_71632.VAL!IDPOK,CALLVL,CALEN,UNITS,D1,D2,D3!413153,1,01/01/2012,5419,1,3,386325</t>
  </si>
  <si>
    <t>USER_DT_71632.VAL!IDPOK,CALLVL,CALEN,UNITS,D1,D2,D3!413156,1,01/01/2010,5967,1,3,386325</t>
  </si>
  <si>
    <t>USER_DT_71632.VAL!IDPOK,CALLVL,CALEN,UNITS,D1,D2,D3!413156,1,01/01/2011,5967,1,3,386325</t>
  </si>
  <si>
    <t>USER_DT_71632.VAL!IDPOK,CALLVL,CALEN,UNITS,D1,D2,D3!413156,1,01/01/2012,5967,1,3,386325</t>
  </si>
  <si>
    <t>USER_DT_71632.VAL!IDPOK,CALLVL,CALEN,UNITS,D1,D2,D3!310769,1,01/01/2010,6015,1,3,386325</t>
  </si>
  <si>
    <t>USER_DT_71632.VAL!IDPOK,CALLVL,CALEN,UNITS,D1,D2,D3!310769,1,01/01/2011,6015,1,3,386325</t>
  </si>
  <si>
    <t>USER_DT_71632.VAL!IDPOK,CALLVL,CALEN,UNITS,D1,D2,D3!310769,1,01/01/2012,6015,1,3,386325</t>
  </si>
  <si>
    <t>USER_DT_71632.VAL!IDPOK,CALLVL,CALEN,UNITS,D1,D2,D3!413128,1,01/01/2010,5967,1,3,386325</t>
  </si>
  <si>
    <t>USER_DT_71632.VAL!IDPOK,CALLVL,CALEN,UNITS,D1,D2,D3!413128,1,01/01/2011,5967,1,3,386325</t>
  </si>
  <si>
    <t>USER_DT_71632.VAL!IDPOK,CALLVL,CALEN,UNITS,D1,D2,D3!413128,1,01/01/2012,5967,1,3,386325</t>
  </si>
  <si>
    <t>USER_DT_71632.VAL!IDPOK,CALLVL,CALEN,UNITS,D1,D2,D3!413132,1,01/01/2010,5967,1,3,386325</t>
  </si>
  <si>
    <t>USER_DT_71632.VAL!IDPOK,CALLVL,CALEN,UNITS,D1,D2,D3!413132,1,01/01/2011,5967,1,3,386325</t>
  </si>
  <si>
    <t>USER_DT_71632.VAL!IDPOK,CALLVL,CALEN,UNITS,D1,D2,D3!413132,1,01/01/2012,5967,1,3,386325</t>
  </si>
  <si>
    <t>USER_DT_71632.VAL!IDPOK,CALLVL,CALEN,UNITS,D1,D2,D3!310706,1,01/01/2010,5833,1,3,386325</t>
  </si>
  <si>
    <t>USER_DT_71632.VAL!IDPOK,CALLVL,CALEN,UNITS,D1,D2,D3!310706,1,01/01/2011,5833,1,3,386325</t>
  </si>
  <si>
    <t>USER_DT_71632.VAL!IDPOK,CALLVL,CALEN,UNITS,D1,D2,D3!310706,1,01/01/2012,5833,1,3,386325</t>
  </si>
  <si>
    <t>USER_DT_71632.VAL!IDPOK,CALLVL,CALEN,UNITS,D1,D2,D3!310709,1,01/01/2010,5833,1,3,386325</t>
  </si>
  <si>
    <t>USER_DT_71632.VAL!IDPOK,CALLVL,CALEN,UNITS,D1,D2,D3!310709,1,01/01/2011,5833,1,3,386325</t>
  </si>
  <si>
    <t>USER_DT_71632.VAL!IDPOK,CALLVL,CALEN,UNITS,D1,D2,D3!310709,1,01/01/2012,5833,1,3,386325</t>
  </si>
  <si>
    <t>USER_DT_71632.VAL!IDPOK,CALLVL,CALEN,UNITS,D1,D2,D3!310712,1,01/01/2010,5833,1,3,386325</t>
  </si>
  <si>
    <t>USER_DT_71632.VAL!IDPOK,CALLVL,CALEN,UNITS,D1,D2,D3!310712,1,01/01/2011,5833,1,3,386325</t>
  </si>
  <si>
    <t>USER_DT_71632.VAL!IDPOK,CALLVL,CALEN,UNITS,D1,D2,D3!310712,1,01/01/2012,5833,1,3,386325</t>
  </si>
  <si>
    <t>USER_DT_71632.VAL!IDPOK,CALLVL,CALEN,UNITS,D1,D2,D3!310799,1,01/01/2010,6015,1,3,386325</t>
  </si>
  <si>
    <t>USER_DT_71632.VAL!IDPOK,CALLVL,CALEN,UNITS,D1,D2,D3!310799,1,01/01/2011,6015,1,3,386325</t>
  </si>
  <si>
    <t>USER_DT_71632.VAL!IDPOK,CALLVL,CALEN,UNITS,D1,D2,D3!310799,1,01/01/2012,6015,1,3,386325</t>
  </si>
  <si>
    <t>USER_DT_71632.VAL!IDPOK,CALLVL,CALEN,UNITS,D1,D2,D3!407003,1,01/01/2010,6015,1,3,386325</t>
  </si>
  <si>
    <t>USER_DT_71632.VAL!IDPOK,CALLVL,CALEN,UNITS,D1,D2,D3!407003,1,01/01/2011,6015,1,3,386325</t>
  </si>
  <si>
    <t>USER_DT_71632.VAL!IDPOK,CALLVL,CALEN,UNITS,D1,D2,D3!407003,1,01/01/2012,6015,1,3,386325</t>
  </si>
  <si>
    <t>USER_DT_71632.VAL!IDPOK,CALLVL,CALEN,UNITS,D1,D2,D3!310781,1,01/01/2010,6015,1,3,386325</t>
  </si>
  <si>
    <t>USER_DT_71632.VAL!IDPOK,CALLVL,CALEN,UNITS,D1,D2,D3!310781,1,01/01/2011,6015,1,3,386325</t>
  </si>
  <si>
    <t>USER_DT_71632.VAL!IDPOK,CALLVL,CALEN,UNITS,D1,D2,D3!310781,1,01/01/2012,6015,1,3,386325</t>
  </si>
  <si>
    <t>USER_DT_71632.VAL!IDPOK,CALLVL,CALEN,UNITS,D1,D2,D3!413135,1,01/01/2010,5967,1,3,386325</t>
  </si>
  <si>
    <t>USER_DT_71632.VAL!IDPOK,CALLVL,CALEN,UNITS,D1,D2,D3!413135,1,01/01/2011,5967,1,3,386325</t>
  </si>
  <si>
    <t>USER_DT_71632.VAL!IDPOK,CALLVL,CALEN,UNITS,D1,D2,D3!413135,1,01/01/2012,5967,1,3,386325</t>
  </si>
  <si>
    <t>USER_DT_71632.VAL!IDPOK,CALLVL,CALEN,UNITS,D1,D2,D3!413138,1,01/01/2010,5967,1,3,386325</t>
  </si>
  <si>
    <t>USER_DT_71632.VAL!IDPOK,CALLVL,CALEN,UNITS,D1,D2,D3!413138,1,01/01/2011,5967,1,3,386325</t>
  </si>
  <si>
    <t>USER_DT_71632.VAL!IDPOK,CALLVL,CALEN,UNITS,D1,D2,D3!413138,1,01/01/2012,5967,1,3,386325</t>
  </si>
  <si>
    <t>USER_DT_71632.VAL!IDPOK,CALLVL,CALEN,UNITS,D1,D2,D3!405501,1,01/01/2010,6015,1,3,386325</t>
  </si>
  <si>
    <t>USER_DT_71632.VAL!IDPOK,CALLVL,CALEN,UNITS,D1,D2,D3!405501,1,01/01/2011,6015,1,3,386325</t>
  </si>
  <si>
    <t>USER_DT_71632.VAL!IDPOK,CALLVL,CALEN,UNITS,D1,D2,D3!405501,1,01/01/2012,6015,1,3,386325</t>
  </si>
  <si>
    <t>USER_DT_71632.VAL!IDPOK,CALLVL,CALEN,UNITS,D1,D2,D3!55595,1,01/01/2010,5839,1,3,386325</t>
  </si>
  <si>
    <t>USER_DT_71632.VAL!IDPOK,CALLVL,CALEN,UNITS,D1,D2,D3!55595,1,01/01/2011,5839,1,3,386325</t>
  </si>
  <si>
    <t>USER_DT_71632.VAL!IDPOK,CALLVL,CALEN,UNITS,D1,D2,D3!55595,1,01/01/2012,5839,1,3,386325</t>
  </si>
  <si>
    <t>USER_DT_71632.VAL!IDPOK,CALLVL,CALEN,UNITS,D1,D2,D3!52695,1,01/01/2010,5839,1,3,386325</t>
  </si>
  <si>
    <t>USER_DT_71632.VAL!IDPOK,CALLVL,CALEN,UNITS,D1,D2,D3!52695,1,01/01/2011,5839,1,3,386325</t>
  </si>
  <si>
    <t>USER_DT_71632.VAL!IDPOK,CALLVL,CALEN,UNITS,D1,D2,D3!52695,1,01/01/2012,5839,1,3,386325</t>
  </si>
  <si>
    <t>USER_DT_71632.VAL!IDPOK,CALLVL,CALEN,UNITS,D1,D2,D3!58608,1,01/01/2010,6015,1,3,386325</t>
  </si>
  <si>
    <t>USER_DT_71632.VAL!IDPOK,CALLVL,CALEN,UNITS,D1,D2,D3!58608,1,01/01/2011,6015,1,3,386325</t>
  </si>
  <si>
    <t>USER_DT_71632.VAL!IDPOK,CALLVL,CALEN,UNITS,D1,D2,D3!58608,1,01/01/2012,6015,1,3,386325</t>
  </si>
  <si>
    <t>USER_DT_71632.VAL!IDPOK,CALLVL,CALEN,UNITS,D1,D2,D3!413141,1,01/01/2010,6041,1,3,386325</t>
  </si>
  <si>
    <t>USER_DT_71632.VAL!IDPOK,CALLVL,CALEN,UNITS,D1,D2,D3!413141,1,01/01/2011,6041,1,3,386325</t>
  </si>
  <si>
    <t>USER_DT_71632.VAL!IDPOK,CALLVL,CALEN,UNITS,D1,D2,D3!413141,1,01/01/2012,6041,1,3,386325</t>
  </si>
  <si>
    <t>USER_DT_71632.VAL!IDPOK,CALLVL,CALEN,UNITS,D1,D2,D3!389181,1,01/01/2010,6015,1,3,386325</t>
  </si>
  <si>
    <t>USER_DT_71632.VAL!IDPOK,CALLVL,CALEN,UNITS,D1,D2,D3!389181,1,01/01/2011,6015,1,3,386325</t>
  </si>
  <si>
    <t>USER_DT_71632.VAL!IDPOK,CALLVL,CALEN,UNITS,D1,D2,D3!389181,1,01/01/2012,6015,1,3,386325</t>
  </si>
  <si>
    <t>USER_DT_71632.VAL!IDPOK,CALLVL,CALEN,UNITS,D1,D2,D3!389184,1,01/01/2010,6015,1,3,386325</t>
  </si>
  <si>
    <t>USER_DT_71632.VAL!IDPOK,CALLVL,CALEN,UNITS,D1,D2,D3!389184,1,01/01/2011,6015,1,3,386325</t>
  </si>
  <si>
    <t>USER_DT_71632.VAL!IDPOK,CALLVL,CALEN,UNITS,D1,D2,D3!389184,1,01/01/2012,6015,1,3,386325</t>
  </si>
  <si>
    <t>USER_DT_71632.VAL!IDPOK,CALLVL,CALEN,UNITS,D1,D2,D3!413144,1,01/01/2010,5839,1,3,386325</t>
  </si>
  <si>
    <t>USER_DT_71632.VAL!IDPOK,CALLVL,CALEN,UNITS,D1,D2,D3!413144,1,01/01/2011,5839,1,3,386325</t>
  </si>
  <si>
    <t>USER_DT_71632.VAL!IDPOK,CALLVL,CALEN,UNITS,D1,D2,D3!413144,1,01/01/2012,5839,1,3,386325</t>
  </si>
  <si>
    <t>USER_DT_71632.VAL!IDPOK,CALLVL,CALEN,UNITS,D1,D2,D3!413147,1,01/01/2010,5839,1,3,386325</t>
  </si>
  <si>
    <t>USER_DT_71632.VAL!IDPOK,CALLVL,CALEN,UNITS,D1,D2,D3!413147,1,01/01/2011,5839,1,3,386325</t>
  </si>
  <si>
    <t>USER_DT_71632.VAL!IDPOK,CALLVL,CALEN,UNITS,D1,D2,D3!413147,1,01/01/2012,5839,1,3,386325</t>
  </si>
  <si>
    <t>USER_DT_71632.VAL!IDPOK,CALLVL,CALEN,UNITS,D1,D2,D3!389187,1,01/01/2010,6015,1,3,386325</t>
  </si>
  <si>
    <t>USER_DT_71632.VAL!IDPOK,CALLVL,CALEN,UNITS,D1,D2,D3!389187,1,01/01/2011,6015,1,3,386325</t>
  </si>
  <si>
    <t>USER_DT_71632.VAL!IDPOK,CALLVL,CALEN,UNITS,D1,D2,D3!389187,1,01/01/2012,6015,1,3,386325</t>
  </si>
  <si>
    <t>USER_DT_71632.VAL!IDPOK,CALLVL,CALEN,UNITS,D1,D2,D3!413150,1,01/01/2010,5839,1,3,386325</t>
  </si>
  <si>
    <t>USER_DT_71632.VAL!IDPOK,CALLVL,CALEN,UNITS,D1,D2,D3!413150,1,01/01/2011,5839,1,3,386325</t>
  </si>
  <si>
    <t>USER_DT_71632.VAL!IDPOK,CALLVL,CALEN,UNITS,D1,D2,D3!413150,1,01/01/2012,5839,1,3,386325</t>
  </si>
  <si>
    <t>USER_DT_71632.VAL!IDPOK,CALLVL,CALEN,UNITS,D1,D2,D3!275615,1,01/01/2010,5839,1,3,386325</t>
  </si>
  <si>
    <t>USER_DT_71632.VAL!IDPOK,CALLVL,CALEN,UNITS,D1,D2,D3!275615,1,01/01/2011,5839,1,3,386325</t>
  </si>
  <si>
    <t>USER_DT_71632.VAL!IDPOK,CALLVL,CALEN,UNITS,D1,D2,D3!275615,1,01/01/2012,5839,1,3,386325</t>
  </si>
  <si>
    <t>USER_DT_71632.VAL!IDPOK,CALLVL,CALEN,UNITS,D1,D2,D3!389190,1,01/01/2010,6015,1,3,386325</t>
  </si>
  <si>
    <t>USER_DT_71632.VAL!IDPOK,CALLVL,CALEN,UNITS,D1,D2,D3!389190,1,01/01/2011,6015,1,3,386325</t>
  </si>
  <si>
    <t>USER_DT_71632.VAL!IDPOK,CALLVL,CALEN,UNITS,D1,D2,D3!389190,1,01/01/2012,6015,1,3,386325</t>
  </si>
  <si>
    <t>USER_DT_71632.VAL!IDPOK,CALLVL,CALEN,UNITS,D1,D2,D3!389193,1,01/01/2010,6015,1,3,386325</t>
  </si>
  <si>
    <t>USER_DT_71632.VAL!IDPOK,CALLVL,CALEN,UNITS,D1,D2,D3!389193,1,01/01/2011,6015,1,3,386325</t>
  </si>
  <si>
    <t>USER_DT_71632.VAL!IDPOK,CALLVL,CALEN,UNITS,D1,D2,D3!389193,1,01/01/2012,6015,1,3,386325</t>
  </si>
  <si>
    <t>USER_DT_71632.VAL!IDPOK,CALLVL,CALEN,UNITS,D1,D2,D3!413166,1,01/01/2010,5967,1,3,386325</t>
  </si>
  <si>
    <t>USER_DT_71632.VAL!IDPOK,CALLVL,CALEN,UNITS,D1,D2,D3!413166,1,01/01/2011,5967,1,3,386325</t>
  </si>
  <si>
    <t>USER_DT_71632.VAL!IDPOK,CALLVL,CALEN,UNITS,D1,D2,D3!413166,1,01/01/2012,5967,1,3,386325</t>
  </si>
  <si>
    <t>USER_DT_71632.VAL!IDPOK,CALLVL,CALEN,UNITS,D1,D2,D3!413169,1,01/01/2010,5967,1,3,386325</t>
  </si>
  <si>
    <t>USER_DT_71632.VAL!IDPOK,CALLVL,CALEN,UNITS,D1,D2,D3!413169,1,01/01/2011,5967,1,3,386325</t>
  </si>
  <si>
    <t>USER_DT_71632.VAL!IDPOK,CALLVL,CALEN,UNITS,D1,D2,D3!413169,1,01/01/2012,5967,1,3,386325</t>
  </si>
  <si>
    <t>USER_DT_71632.VAL!IDPOK,CALLVL,CALEN,UNITS,D1,D2,D3!413172,1,01/01/2010,5967,1,3,386325</t>
  </si>
  <si>
    <t>USER_DT_71632.VAL!IDPOK,CALLVL,CALEN,UNITS,D1,D2,D3!413172,1,01/01/2011,5967,1,3,386325</t>
  </si>
  <si>
    <t>USER_DT_71632.VAL!IDPOK,CALLVL,CALEN,UNITS,D1,D2,D3!413172,1,01/01/2012,5967,1,3,386325</t>
  </si>
  <si>
    <t>USER_DT_71632.VAL!IDPOK,CALLVL,CALEN,UNITS,D1,D2,D3!413175,1,01/01/2010,5967,1,3,386325</t>
  </si>
  <si>
    <t>USER_DT_71632.VAL!IDPOK,CALLVL,CALEN,UNITS,D1,D2,D3!413175,1,01/01/2011,5967,1,3,386325</t>
  </si>
  <si>
    <t>USER_DT_71632.VAL!IDPOK,CALLVL,CALEN,UNITS,D1,D2,D3!413175,1,01/01/2012,5967,1,3,386325</t>
  </si>
  <si>
    <t>USER_DT_71632.VAL!IDPOK,CALLVL,CALEN,UNITS,D1,D2,D3!389196,1,01/01/2010,23705,1,3,386325</t>
  </si>
  <si>
    <t>USER_DT_71632.VAL!IDPOK,CALLVL,CALEN,UNITS,D1,D2,D3!389196,1,01/01/2011,23705,1,3,386325</t>
  </si>
  <si>
    <t>USER_DT_71632.VAL!IDPOK,CALLVL,CALEN,UNITS,D1,D2,D3!389196,1,01/01/2012,23705,1,3,386325</t>
  </si>
  <si>
    <t>USER_DT_71632.VAL!IDPOK,CALLVL,CALEN,UNITS,D1,D2,D3!14427,1,01/01/2010,6043,1,3,386325</t>
  </si>
  <si>
    <t>USER_DT_71632.VAL!IDPOK,CALLVL,CALEN,UNITS,D1,D2,D3!14427,1,01/01/2011,6043,1,3,386325</t>
  </si>
  <si>
    <t>USER_DT_71632.VAL!IDPOK,CALLVL,CALEN,UNITS,D1,D2,D3!14427,1,01/01/2012,6043,1,3,386325</t>
  </si>
  <si>
    <t>USER_DT_71763.VAL!IDPOK,CALLVL,CALEN,UNITS,D2,D3,D4,D1,D5!52698,1,01/01/2010,5839,386325,3,1,52683,51841</t>
  </si>
  <si>
    <t>USER_DT_71763.VAL!IDPOK,CALLVL,CALEN,UNITS,D2,D3,D4,D1,D5!52698,1,01/01/2011,5839,386325,3,1,52683,51841</t>
  </si>
  <si>
    <t>USER_DT_71763.VAL!IDPOK,CALLVL,CALEN,UNITS,D2,D3,D4,D1,D5!52698,1,01/01/2012,5839,386325,3,1,52683,51841</t>
  </si>
  <si>
    <t>USER_DT_71632.VAL!IDPOK,CALLVL,CALEN,UNITS,D1,D2,D3!389202,1,01/01/2010,5839,1,3,386325</t>
  </si>
  <si>
    <t>USER_DT_71632.VAL!IDPOK,CALLVL,CALEN,UNITS,D1,D2,D3!389202,1,01/01/2011,5839,1,3,386325</t>
  </si>
  <si>
    <t>USER_DT_71632.VAL!IDPOK,CALLVL,CALEN,UNITS,D1,D2,D3!389202,1,01/01/2012,5839,1,3,386325</t>
  </si>
  <si>
    <t>USER_DT_71763.VAL!IDPOK,CALLVL,CALEN,UNITS,D2,D3,D4,D1,D5!52698,1,01/01/2010,5839,386325,3,1,52683,49645</t>
  </si>
  <si>
    <t>USER_DT_71763.VAL!IDPOK,CALLVL,CALEN,UNITS,D2,D3,D4,D1,D5!52698,1,01/01/2011,5839,386325,3,1,52683,49645</t>
  </si>
  <si>
    <t>USER_DT_71763.VAL!IDPOK,CALLVL,CALEN,UNITS,D2,D3,D4,D1,D5!52698,1,01/01/2012,5839,386325,3,1,52683,49645</t>
  </si>
  <si>
    <t>USER_DT_71763.VAL!IDPOK,CALLVL,CALEN,UNITS,D2,D3,D4,D1,D5!52698,1,01/01/2010,5839,386325,3,1,52683,49701</t>
  </si>
  <si>
    <t>USER_DT_71763.VAL!IDPOK,CALLVL,CALEN,UNITS,D2,D3,D4,D1,D5!52698,1,01/01/2011,5839,386325,3,1,52683,49701</t>
  </si>
  <si>
    <t>USER_DT_71763.VAL!IDPOK,CALLVL,CALEN,UNITS,D2,D3,D4,D1,D5!52698,1,01/01/2012,5839,386325,3,1,52683,49701</t>
  </si>
  <si>
    <t>USER_DT_71763.VAL!IDPOK,CALLVL,CALEN,UNITS,D2,D3,D4,D1,D5!52698,1,01/01/2010,5839,386325,3,1,52683,49647</t>
  </si>
  <si>
    <t>USER_DT_71763.VAL!IDPOK,CALLVL,CALEN,UNITS,D2,D3,D4,D1,D5!52698,1,01/01/2011,5839,386325,3,1,52683,49647</t>
  </si>
  <si>
    <t>USER_DT_71763.VAL!IDPOK,CALLVL,CALEN,UNITS,D2,D3,D4,D1,D5!52698,1,01/01/2012,5839,386325,3,1,52683,49647</t>
  </si>
  <si>
    <t>USER_DT_71763.VAL!IDPOK,CALLVL,CALEN,UNITS,D2,D3,D4,D1,D5!52698,1,01/01/2010,5839,386325,3,1,52683,533581</t>
  </si>
  <si>
    <t>USER_DT_71763.VAL!IDPOK,CALLVL,CALEN,UNITS,D2,D3,D4,D1,D5!52698,1,01/01/2011,5839,386325,3,1,52683,533581</t>
  </si>
  <si>
    <t>USER_DT_71763.VAL!IDPOK,CALLVL,CALEN,UNITS,D2,D3,D4,D1,D5!52698,1,01/01/2012,5839,386325,3,1,52683,533581</t>
  </si>
  <si>
    <t>USER_DT_71763.VAL!IDPOK,CALLVL,CALEN,UNITS,D2,D3,D4,D1,D5!52698,1,01/01/2010,5839,386325,3,1,52683,533585</t>
  </si>
  <si>
    <t>USER_DT_71763.VAL!IDPOK,CALLVL,CALEN,UNITS,D2,D3,D4,D1,D5!52698,1,01/01/2011,5839,386325,3,1,52683,533585</t>
  </si>
  <si>
    <t>USER_DT_71763.VAL!IDPOK,CALLVL,CALEN,UNITS,D2,D3,D4,D1,D5!52698,1,01/01/2012,5839,386325,3,1,52683,533585</t>
  </si>
  <si>
    <t>USER_DT_71763.VAL!IDPOK,CALLVL,CALEN,UNITS,D2,D3,D4,D1,D5!52698,1,01/01/2010,5839,386325,3,1,52683,533587</t>
  </si>
  <si>
    <t>USER_DT_71763.VAL!IDPOK,CALLVL,CALEN,UNITS,D2,D3,D4,D1,D5!52698,1,01/01/2011,5839,386325,3,1,52683,533587</t>
  </si>
  <si>
    <t>USER_DT_71763.VAL!IDPOK,CALLVL,CALEN,UNITS,D2,D3,D4,D1,D5!52698,1,01/01/2012,5839,386325,3,1,52683,533587</t>
  </si>
  <si>
    <t>USER_DT_71763.VAL!IDPOK,CALLVL,CALEN,UNITS,D2,D3,D4,D1,D5!52698,1,01/01/2010,5839,386325,3,1,52683,533582</t>
  </si>
  <si>
    <t>USER_DT_71763.VAL!IDPOK,CALLVL,CALEN,UNITS,D2,D3,D4,D1,D5!52698,1,01/01/2011,5839,386325,3,1,52683,533582</t>
  </si>
  <si>
    <t>USER_DT_71763.VAL!IDPOK,CALLVL,CALEN,UNITS,D2,D3,D4,D1,D5!52698,1,01/01/2012,5839,386325,3,1,52683,533582</t>
  </si>
  <si>
    <t>USER_DT_71763.VAL!IDPOK,CALLVL,CALEN,UNITS,D2,D3,D4,D1,D5!52698,1,01/01/2010,5839,386325,3,1,52683,533586</t>
  </si>
  <si>
    <t>USER_DT_71763.VAL!IDPOK,CALLVL,CALEN,UNITS,D2,D3,D4,D1,D5!52698,1,01/01/2011,5839,386325,3,1,52683,533586</t>
  </si>
  <si>
    <t>USER_DT_71763.VAL!IDPOK,CALLVL,CALEN,UNITS,D2,D3,D4,D1,D5!52698,1,01/01/2012,5839,386325,3,1,52683,533586</t>
  </si>
  <si>
    <t>USER_DT_71763.VAL!IDPOK,CALLVL,CALEN,UNITS,D2,D3,D4,D1,D5!52698,1,01/01/2010,5839,386325,3,1,52683,533588</t>
  </si>
  <si>
    <t>USER_DT_71763.VAL!IDPOK,CALLVL,CALEN,UNITS,D2,D3,D4,D1,D5!52698,1,01/01/2011,5839,386325,3,1,52683,533588</t>
  </si>
  <si>
    <t>USER_DT_71763.VAL!IDPOK,CALLVL,CALEN,UNITS,D2,D3,D4,D1,D5!52698,1,01/01/2012,5839,386325,3,1,52683,533588</t>
  </si>
  <si>
    <t>USER_DT_71763.VAL!IDPOK,CALLVL,CALEN,UNITS,D2,D3,D4,D1,D5!52698,1,01/01/2010,5839,386325,3,1,52683,533589</t>
  </si>
  <si>
    <t>USER_DT_71763.VAL!IDPOK,CALLVL,CALEN,UNITS,D2,D3,D4,D1,D5!52698,1,01/01/2011,5839,386325,3,1,52683,533589</t>
  </si>
  <si>
    <t>USER_DT_71763.VAL!IDPOK,CALLVL,CALEN,UNITS,D2,D3,D4,D1,D5!52698,1,01/01/2012,5839,386325,3,1,52683,533589</t>
  </si>
  <si>
    <t>USER_DT_71763.VAL!IDPOK,CALLVL,CALEN,UNITS,D2,D3,D4,D1,D5!52698,1,01/01/2010,5839,386325,3,1,52683,49573</t>
  </si>
  <si>
    <t>USER_DT_71763.VAL!IDPOK,CALLVL,CALEN,UNITS,D2,D3,D4,D1,D5!52698,1,01/01/2011,5839,386325,3,1,52683,49573</t>
  </si>
  <si>
    <t>USER_DT_71763.VAL!IDPOK,CALLVL,CALEN,UNITS,D2,D3,D4,D1,D5!52698,1,01/01/2012,5839,386325,3,1,52683,49573</t>
  </si>
  <si>
    <t>USER_DT_71763.VAL!IDPOK,CALLVL,CALEN,UNITS,D2,D3,D4,D1,D5!52698,1,01/01/2010,5839,386325,3,1,52683,50657</t>
  </si>
  <si>
    <t>USER_DT_71763.VAL!IDPOK,CALLVL,CALEN,UNITS,D2,D3,D4,D1,D5!52698,1,01/01/2011,5839,386325,3,1,52683,50657</t>
  </si>
  <si>
    <t>USER_DT_71763.VAL!IDPOK,CALLVL,CALEN,UNITS,D2,D3,D4,D1,D5!52698,1,01/01/2012,5839,386325,3,1,52683,50657</t>
  </si>
  <si>
    <t>USER_DT_71763.VAL!IDPOK,CALLVL,CALEN,UNITS,D2,D3,D4,D1,D5!52698,1,01/01/2010,5839,386325,3,1,52683,50713</t>
  </si>
  <si>
    <t>USER_DT_71763.VAL!IDPOK,CALLVL,CALEN,UNITS,D2,D3,D4,D1,D5!52698,1,01/01/2011,5839,386325,3,1,52683,50713</t>
  </si>
  <si>
    <t>USER_DT_71763.VAL!IDPOK,CALLVL,CALEN,UNITS,D2,D3,D4,D1,D5!52698,1,01/01/2012,5839,386325,3,1,52683,50713</t>
  </si>
  <si>
    <t>USER_DT_71763.VAL!IDPOK,CALLVL,CALEN,UNITS,D2,D3,D4,D1,D5!52698,1,01/01/2010,5839,386325,3,1,52683,50659</t>
  </si>
  <si>
    <t>USER_DT_71763.VAL!IDPOK,CALLVL,CALEN,UNITS,D2,D3,D4,D1,D5!52698,1,01/01/2011,5839,386325,3,1,52683,50659</t>
  </si>
  <si>
    <t>USER_DT_71763.VAL!IDPOK,CALLVL,CALEN,UNITS,D2,D3,D4,D1,D5!52698,1,01/01/2012,5839,386325,3,1,52683,50659</t>
  </si>
  <si>
    <t>USER_DT_71763.VAL!IDPOK,CALLVL,CALEN,UNITS,D2,D3,D4,D1,D5!52698,1,01/01/2010,5839,386325,3,1,52683,50223</t>
  </si>
  <si>
    <t>USER_DT_71763.VAL!IDPOK,CALLVL,CALEN,UNITS,D2,D3,D4,D1,D5!52698,1,01/01/2011,5839,386325,3,1,52683,50223</t>
  </si>
  <si>
    <t>USER_DT_71763.VAL!IDPOK,CALLVL,CALEN,UNITS,D2,D3,D4,D1,D5!52698,1,01/01/2012,5839,386325,3,1,52683,50223</t>
  </si>
  <si>
    <t>USER_DT_71763.VAL!IDPOK,CALLVL,CALEN,UNITS,D2,D3,D4,D1,D5!52698,1,01/01/2010,5839,386325,3,1,52683,50279</t>
  </si>
  <si>
    <t>USER_DT_71763.VAL!IDPOK,CALLVL,CALEN,UNITS,D2,D3,D4,D1,D5!52698,1,01/01/2011,5839,386325,3,1,52683,50279</t>
  </si>
  <si>
    <t>USER_DT_71763.VAL!IDPOK,CALLVL,CALEN,UNITS,D2,D3,D4,D1,D5!52698,1,01/01/2012,5839,386325,3,1,52683,50279</t>
  </si>
  <si>
    <t>USER_DT_71763.VAL!IDPOK,CALLVL,CALEN,UNITS,D2,D3,D4,D1,D5!52698,1,01/01/2010,5839,386325,3,1,52683,50225</t>
  </si>
  <si>
    <t>USER_DT_71763.VAL!IDPOK,CALLVL,CALEN,UNITS,D2,D3,D4,D1,D5!52698,1,01/01/2011,5839,386325,3,1,52683,50225</t>
  </si>
  <si>
    <t>USER_DT_71763.VAL!IDPOK,CALLVL,CALEN,UNITS,D2,D3,D4,D1,D5!52698,1,01/01/2012,5839,386325,3,1,52683,50225</t>
  </si>
  <si>
    <t>USER_DT_71763.VAL!IDPOK,CALLVL,CALEN,UNITS,D2,D3,D4,D1,D5!52698,1,01/01/2010,5839,386325,3,1,52683,50729</t>
  </si>
  <si>
    <t>USER_DT_71763.VAL!IDPOK,CALLVL,CALEN,UNITS,D2,D3,D4,D1,D5!52698,1,01/01/2011,5839,386325,3,1,52683,50729</t>
  </si>
  <si>
    <t>USER_DT_71763.VAL!IDPOK,CALLVL,CALEN,UNITS,D2,D3,D4,D1,D5!52698,1,01/01/2012,5839,386325,3,1,52683,50729</t>
  </si>
  <si>
    <t>USER_DT_71763.VAL!IDPOK,CALLVL,CALEN,UNITS,D2,D3,D4,D1,D5!52698,1,01/01/2010,5839,386325,3,1,52683,50785</t>
  </si>
  <si>
    <t>USER_DT_71763.VAL!IDPOK,CALLVL,CALEN,UNITS,D2,D3,D4,D1,D5!52698,1,01/01/2011,5839,386325,3,1,52683,50785</t>
  </si>
  <si>
    <t>USER_DT_71763.VAL!IDPOK,CALLVL,CALEN,UNITS,D2,D3,D4,D1,D5!52698,1,01/01/2012,5839,386325,3,1,52683,50785</t>
  </si>
  <si>
    <t>USER_DT_71763.VAL!IDPOK,CALLVL,CALEN,UNITS,D2,D3,D4,D1,D5!52698,1,01/01/2010,5839,386325,3,1,52683,50731</t>
  </si>
  <si>
    <t>USER_DT_71763.VAL!IDPOK,CALLVL,CALEN,UNITS,D2,D3,D4,D1,D5!52698,1,01/01/2011,5839,386325,3,1,52683,50731</t>
  </si>
  <si>
    <t>USER_DT_71763.VAL!IDPOK,CALLVL,CALEN,UNITS,D2,D3,D4,D1,D5!52698,1,01/01/2012,5839,386325,3,1,52683,50731</t>
  </si>
  <si>
    <t>USER_DT_71763.VAL!IDPOK,CALLVL,CALEN,UNITS,D2,D3,D4,D1,D5!52698,1,01/01/2010,5839,386325,3,1,52683,48991</t>
  </si>
  <si>
    <t>USER_DT_71763.VAL!IDPOK,CALLVL,CALEN,UNITS,D2,D3,D4,D1,D5!52698,1,01/01/2011,5839,386325,3,1,52683,48991</t>
  </si>
  <si>
    <t>USER_DT_71763.VAL!IDPOK,CALLVL,CALEN,UNITS,D2,D3,D4,D1,D5!52698,1,01/01/2012,5839,386325,3,1,52683,48991</t>
  </si>
  <si>
    <t>USER_DT_71632.VAL!IDPOK,CALLVL,CALEN,UNITS,D1,D2,D3!389241,1,01/01/2010,5839,1,3,386325</t>
  </si>
  <si>
    <t>USER_DT_71632.VAL!IDPOK,CALLVL,CALEN,UNITS,D1,D2,D3!389241,1,01/01/2011,5839,1,3,386325</t>
  </si>
  <si>
    <t>USER_DT_71632.VAL!IDPOK,CALLVL,CALEN,UNITS,D1,D2,D3!389241,1,01/01/2012,5839,1,3,386325</t>
  </si>
  <si>
    <t>USER_DT_71632.VAL!IDPOK,CALLVL,CALEN,UNITS,D1,D2,D3!389244,1,01/01/2010,5839,1,3,386325</t>
  </si>
  <si>
    <t>USER_DT_71632.VAL!IDPOK,CALLVL,CALEN,UNITS,D1,D2,D3!389244,1,01/01/2011,5839,1,3,386325</t>
  </si>
  <si>
    <t>USER_DT_71632.VAL!IDPOK,CALLVL,CALEN,UNITS,D1,D2,D3!389244,1,01/01/2012,5839,1,3,386325</t>
  </si>
  <si>
    <t>USER_DT_71632.VAL!IDPOK,CALLVL,CALEN,UNITS,D1,D2,D3!389247,1,01/01/2010,5839,1,3,386325</t>
  </si>
  <si>
    <t>USER_DT_71632.VAL!IDPOK,CALLVL,CALEN,UNITS,D1,D2,D3!389247,1,01/01/2011,5839,1,3,386325</t>
  </si>
  <si>
    <t>USER_DT_71632.VAL!IDPOK,CALLVL,CALEN,UNITS,D1,D2,D3!389247,1,01/01/2012,5839,1,3,386325</t>
  </si>
  <si>
    <t>USER_DT_71632.VAL!IDPOK,CALLVL,CALEN,UNITS,D1,D2,D3!389238,1,01/01/2010,5839,1,3,386325</t>
  </si>
  <si>
    <t>USER_DT_71632.VAL!IDPOK,CALLVL,CALEN,UNITS,D1,D2,D3!389238,1,01/01/2011,5839,1,3,386325</t>
  </si>
  <si>
    <t>USER_DT_71632.VAL!IDPOK,CALLVL,CALEN,UNITS,D1,D2,D3!389238,1,01/01/2012,5839,1,3,386325</t>
  </si>
  <si>
    <t>USER_DT_71632.VAL!IDPOK,CALLVL,CALEN,UNITS,D1,D2,D3!389250,1,01/01/2010,5839,1,3,386325</t>
  </si>
  <si>
    <t>USER_DT_71632.VAL!IDPOK,CALLVL,CALEN,UNITS,D1,D2,D3!389250,1,01/01/2011,5839,1,3,386325</t>
  </si>
  <si>
    <t>USER_DT_71632.VAL!IDPOK,CALLVL,CALEN,UNITS,D1,D2,D3!389250,1,01/01/2012,5839,1,3,386325</t>
  </si>
  <si>
    <t>USER_DT_71632.VAL!IDPOK,CALLVL,CALEN,UNITS,D1,D2,D3!389253,1,01/01/2010,5839,1,3,386325</t>
  </si>
  <si>
    <t>USER_DT_71632.VAL!IDPOK,CALLVL,CALEN,UNITS,D1,D2,D3!389253,1,01/01/2011,5839,1,3,386325</t>
  </si>
  <si>
    <t>USER_DT_71632.VAL!IDPOK,CALLVL,CALEN,UNITS,D1,D2,D3!389253,1,01/01/2012,5839,1,3,386325</t>
  </si>
  <si>
    <t>USER_DT_71632.VAL!IDPOK,CALLVL,CALEN,UNITS,D1,D2,D3!389256,1,01/01/2010,5839,1,3,386325</t>
  </si>
  <si>
    <t>USER_DT_71632.VAL!IDPOK,CALLVL,CALEN,UNITS,D1,D2,D3!389256,1,01/01/2011,5839,1,3,386325</t>
  </si>
  <si>
    <t>USER_DT_71632.VAL!IDPOK,CALLVL,CALEN,UNITS,D1,D2,D3!389256,1,01/01/2012,5839,1,3,386325</t>
  </si>
  <si>
    <t>USER_DT_71632.VAL!IDPOK,CALLVL,CALEN,UNITS,D1,D2,D3!389259,1,01/01/2010,5839,1,3,386325</t>
  </si>
  <si>
    <t>USER_DT_71632.VAL!IDPOK,CALLVL,CALEN,UNITS,D1,D2,D3!389259,1,01/01/2011,5839,1,3,386325</t>
  </si>
  <si>
    <t>USER_DT_71632.VAL!IDPOK,CALLVL,CALEN,UNITS,D1,D2,D3!389259,1,01/01/2012,5839,1,3,386325</t>
  </si>
  <si>
    <t>USER_DT_71632.VAL!IDPOK,CALLVL,CALEN,UNITS,D1,D2,D3!389262,1,01/01/2010,5839,1,3,386325</t>
  </si>
  <si>
    <t>USER_DT_71632.VAL!IDPOK,CALLVL,CALEN,UNITS,D1,D2,D3!389262,1,01/01/2011,5839,1,3,386325</t>
  </si>
  <si>
    <t>USER_DT_71632.VAL!IDPOK,CALLVL,CALEN,UNITS,D1,D2,D3!389262,1,01/01/2012,5839,1,3,386325</t>
  </si>
  <si>
    <t>USER_DT_71632.VAL!IDPOK,CALLVL,CALEN,UNITS,D1,D2,D3!389265,1,01/01/2010,5839,1,3,386325</t>
  </si>
  <si>
    <t>USER_DT_71632.VAL!IDPOK,CALLVL,CALEN,UNITS,D1,D2,D3!389265,1,01/01/2011,5839,1,3,386325</t>
  </si>
  <si>
    <t>USER_DT_71632.VAL!IDPOK,CALLVL,CALEN,UNITS,D1,D2,D3!389265,1,01/01/2012,5839,1,3,386325</t>
  </si>
  <si>
    <t>USER_DT_71632.VAL!IDPOK,CALLVL,CALEN,UNITS,D1,D2,D3!389268,1,01/01/2010,5839,1,3,386325</t>
  </si>
  <si>
    <t>USER_DT_71632.VAL!IDPOK,CALLVL,CALEN,UNITS,D1,D2,D3!389268,1,01/01/2011,5839,1,3,386325</t>
  </si>
  <si>
    <t>USER_DT_71632.VAL!IDPOK,CALLVL,CALEN,UNITS,D1,D2,D3!389268,1,01/01/2012,5839,1,3,386325</t>
  </si>
  <si>
    <t>USER_DT_71632.VAL!IDPOK,CALLVL,CALEN,UNITS,D1,D2,D3!389271,1,01/01/2010,5839,1,3,386325</t>
  </si>
  <si>
    <t>USER_DT_71632.VAL!IDPOK,CALLVL,CALEN,UNITS,D1,D2,D3!389271,1,01/01/2011,5839,1,3,386325</t>
  </si>
  <si>
    <t>USER_DT_71632.VAL!IDPOK,CALLVL,CALEN,UNITS,D1,D2,D3!389271,1,01/01/2012,5839,1,3,386325</t>
  </si>
  <si>
    <t>USER_DT_71632.COMENT!IDPOK,CALLVL,CALEN,UNITS,D1,D2,D3!533372,1,01/01/2009,6015,1,1,387934</t>
  </si>
  <si>
    <t>USER_DT_71632.COMENT!IDPOK,CALLVL,CALEN,UNITS,D1,D2,D3!310694,1,01/01/2009,6015,1,1,387934</t>
  </si>
  <si>
    <t>USER_DT_71632.COMENT!IDPOK,CALLVL,CALEN,UNITS,D1,D2,D3!310697,1,01/01/2009,6015,1,1,387934</t>
  </si>
  <si>
    <t>USER_DT_71632.COMENT!IDPOK,CALLVL,CALEN,UNITS,D1,D2,D3!412862,1,01/01/2009,5385,1,1,387934</t>
  </si>
  <si>
    <t>USER_DT_71632.COMENT!IDPOK,CALLVL,CALEN,UNITS,D1,D2,D3!412840,1,01/01/2009,5385,1,1,387934</t>
  </si>
  <si>
    <t>USER_DT_71632.COMENT!IDPOK,CALLVL,CALEN,UNITS,D1,D2,D3!412843,1,01/01/2009,5385,1,1,387934</t>
  </si>
  <si>
    <t>USER_DT_71632.COMENT!IDPOK,CALLVL,CALEN,UNITS,D1,D2,D3!310700,1,01/01/2009,6015,1,1,387934</t>
  </si>
  <si>
    <t>USER_DT_71632.COMENT!IDPOK,CALLVL,CALEN,UNITS,D1,D2,D3!412846,1,01/01/2009,5385,1,1,387934</t>
  </si>
  <si>
    <t>USER_DT_71632.COMENT!IDPOK,CALLVL,CALEN,UNITS,D1,D2,D3!405498,1,01/01/2009,6015,1,1,387934</t>
  </si>
  <si>
    <t>USER_DT_71632.COMENT!IDPOK,CALLVL,CALEN,UNITS,D1,D2,D3!412849,1,01/01/2009,5385,1,1,387934</t>
  </si>
  <si>
    <t>USER_DT_71632.COMENT!IDPOK,CALLVL,CALEN,UNITS,D1,D2,D3!310703,1,01/01/2009,6015,1,1,387934</t>
  </si>
  <si>
    <t>USER_DT_71632.COMENT!IDPOK,CALLVL,CALEN,UNITS,D1,D2,D3!412852,1,01/01/2009,6041,1,1,387934</t>
  </si>
  <si>
    <t>USER_DT_71632.COMENT!IDPOK,CALLVL,CALEN,UNITS,D1,D2,D3!412855,1,01/01/2009,5967,1,1,387934</t>
  </si>
  <si>
    <t>USER_DT_71632.COMENT!IDPOK,CALLVL,CALEN,UNITS,D1,D2,D3!310691,1,01/01/2009,55589,1,1,387934</t>
  </si>
  <si>
    <t>USER_DT_71632.COMENT!IDPOK,CALLVL,CALEN,UNITS,D1,D2,D3!15849,1,01/01/2009,5967,1,1,387934</t>
  </si>
  <si>
    <t>USER_DT_71632.COMENT!IDPOK,CALLVL,CALEN,UNITS,D1,D2,D3!406994,1,01/01/2009,6041,1,1,387934</t>
  </si>
  <si>
    <t>USER_DT_71632.COMENT!IDPOK,CALLVL,CALEN,UNITS,D1,D2,D3!58686,1,01/01/2009,6015,1,1,387934</t>
  </si>
  <si>
    <t>USER_DT_71632.COMENT!IDPOK,CALLVL,CALEN,UNITS,D1,D2,D3!15863,1,01/01/2009,6041,1,1,387934</t>
  </si>
  <si>
    <t>USER_DT_71632.COMENT!IDPOK,CALLVL,CALEN,UNITS,D1,D2,D3!412867,1,01/01/2009,6041,1,1,387934</t>
  </si>
  <si>
    <t>USER_DT_71632.COMENT!IDPOK,CALLVL,CALEN,UNITS,D1,D2,D3!58632,1,01/01/2009,5427,1,1,387934</t>
  </si>
  <si>
    <t>USER_DT_71632.COMENT!IDPOK,CALLVL,CALEN,UNITS,D1,D2,D3!368977,1,01/01/2009,5427,1,1,387934</t>
  </si>
  <si>
    <t>USER_DT_71632.COMENT!IDPOK,CALLVL,CALEN,UNITS,D1,D2,D3!368980,1,01/01/2009,5427,1,1,387934</t>
  </si>
  <si>
    <t>USER_DT_71632.COMENT!IDPOK,CALLVL,CALEN,UNITS,D1,D2,D3!533421,1,01/01/2009,5427,1,1,387934</t>
  </si>
  <si>
    <t>USER_DT_71632.COMENT!IDPOK,CALLVL,CALEN,UNITS,D1,D2,D3!310745,1,01/01/2009,6015,1,1,387934</t>
  </si>
  <si>
    <t>USER_DT_71632.COMENT!IDPOK,CALLVL,CALEN,UNITS,D1,D2,D3!412870,1,01/01/2009,5427,1,1,387934</t>
  </si>
  <si>
    <t>USER_DT_71632.COMENT!IDPOK,CALLVL,CALEN,UNITS,D1,D2,D3!14421,1,01/01/2009,5427,1,1,387934</t>
  </si>
  <si>
    <t>USER_DT_71632.COMENT!IDPOK,CALLVL,CALEN,UNITS,D1,D2,D3!408435,1,01/01/2009,5821,1,1,387934</t>
  </si>
  <si>
    <t>USER_DT_71632.COMENT!IDPOK,CALLVL,CALEN,UNITS,D1,D2,D3!310739,1,01/01/2009,5427,1,1,387934</t>
  </si>
  <si>
    <t>USER_DT_71632.COMENT!IDPOK,CALLVL,CALEN,UNITS,D1,D2,D3!412873,1,01/01/2009,5967,1,1,387934</t>
  </si>
  <si>
    <t>USER_DT_71632.COMENT!IDPOK,CALLVL,CALEN,UNITS,D1,D2,D3!310742,1,01/01/2009,5427,1,1,387934</t>
  </si>
  <si>
    <t>USER_DT_71632.COMENT!IDPOK,CALLVL,CALEN,UNITS,D1,D2,D3!412876,1,01/01/2009,5967,1,1,387934</t>
  </si>
  <si>
    <t>USER_DT_71632.COMENT!IDPOK,CALLVL,CALEN,UNITS,D1,D2,D3!58692,1,01/01/2009,6015,1,1,387934</t>
  </si>
  <si>
    <t>USER_DT_71632.COMENT!IDPOK,CALLVL,CALEN,UNITS,D1,D2,D3!412879,1,01/01/2009,5967,1,1,387934</t>
  </si>
  <si>
    <t>USER_DT_71632.COMENT!IDPOK,CALLVL,CALEN,UNITS,D1,D2,D3!412882,1,01/01/2009,5967,1,1,387934</t>
  </si>
  <si>
    <t>USER_DT_71632.COMENT!IDPOK,CALLVL,CALEN,UNITS,D1,D2,D3!389121,1,01/01/2009,6015,1,1,387934</t>
  </si>
  <si>
    <t>USER_DT_71632.COMENT!IDPOK,CALLVL,CALEN,UNITS,D1,D2,D3!412885,1,01/01/2009,5427,1,1,387934</t>
  </si>
  <si>
    <t>USER_DT_71632.COMENT!IDPOK,CALLVL,CALEN,UNITS,D1,D2,D3!412888,1,01/01/2009,5427,1,1,387934</t>
  </si>
  <si>
    <t>USER_DT_71632.COMENT!IDPOK,CALLVL,CALEN,UNITS,D1,D2,D3!310655,1,01/01/2009,6015,1,1,387934</t>
  </si>
  <si>
    <t>USER_DT_71632.COMENT!IDPOK,CALLVL,CALEN,UNITS,D1,D2,D3!412892,1,01/01/2009,5837,1,1,387934</t>
  </si>
  <si>
    <t>USER_DT_71632.COMENT!IDPOK,CALLVL,CALEN,UNITS,D1,D2,D3!389127,1,01/01/2009,5837,1,1,387934</t>
  </si>
  <si>
    <t>USER_DT_71632.COMENT!IDPOK,CALLVL,CALEN,UNITS,D1,D2,D3!389130,1,01/01/2009,5837,1,1,387934</t>
  </si>
  <si>
    <t>USER_DT_71632.COMENT!IDPOK,CALLVL,CALEN,UNITS,D1,D2,D3!389133,1,01/01/2009,5837,1,1,387934</t>
  </si>
  <si>
    <t>USER_DT_71632.COMENT!IDPOK,CALLVL,CALEN,UNITS,D1,D2,D3!389136,1,01/01/2009,5837,1,1,387934</t>
  </si>
  <si>
    <t>USER_DT_71632.COMENT!IDPOK,CALLVL,CALEN,UNITS,D1,D2,D3!389139,1,01/01/2009,5837,1,1,387934</t>
  </si>
  <si>
    <t>USER_DT_71632.COMENT!IDPOK,CALLVL,CALEN,UNITS,D1,D2,D3!389142,1,01/01/2009,5837,1,1,387934</t>
  </si>
  <si>
    <t>USER_DT_71632.COMENT!IDPOK,CALLVL,CALEN,UNITS,D1,D2,D3!310793,1,01/01/2009,6015,1,1,387934</t>
  </si>
  <si>
    <t>USER_DT_71632.COMENT!IDPOK,CALLVL,CALEN,UNITS,D1,D2,D3!310658,1,01/01/2009,6015,1,1,387934</t>
  </si>
  <si>
    <t>USER_DT_71632.COMENT!IDPOK,CALLVL,CALEN,UNITS,D1,D2,D3!412895,1,01/01/2009,6041,1,1,387934</t>
  </si>
  <si>
    <t>USER_DT_71632.COMENT!IDPOK,CALLVL,CALEN,UNITS,D1,D2,D3!412899,1,01/01/2009,6041,1,1,387934</t>
  </si>
  <si>
    <t>USER_DT_71632.COMENT!IDPOK,CALLVL,CALEN,UNITS,D1,D2,D3!310679,1,01/01/2009,6015,1,1,387934</t>
  </si>
  <si>
    <t>USER_DT_71632.COMENT!IDPOK,CALLVL,CALEN,UNITS,D1,D2,D3!412903,1,01/01/2009,5967,1,1,387934</t>
  </si>
  <si>
    <t>USER_DT_71632.COMENT!IDPOK,CALLVL,CALEN,UNITS,D1,D2,D3!412907,1,01/01/2009,5967,1,1,387934</t>
  </si>
  <si>
    <t>USER_DT_71632.COMENT!IDPOK,CALLVL,CALEN,UNITS,D1,D2,D3!58770,1,01/01/2009,6015,1,1,387934</t>
  </si>
  <si>
    <t>USER_DT_71632.COMENT!IDPOK,CALLVL,CALEN,UNITS,D1,D2,D3!58772,1,01/01/2009,6015,1,1,387934</t>
  </si>
  <si>
    <t>USER_DT_71632.COMENT!IDPOK,CALLVL,CALEN,UNITS,D1,D2,D3!58774,1,01/01/2009,6015,1,1,387934</t>
  </si>
  <si>
    <t>USER_DT_71632.COMENT!IDPOK,CALLVL,CALEN,UNITS,D1,D2,D3!310790,1,01/01/2009,6015,1,1,387934</t>
  </si>
  <si>
    <t>USER_DT_71632.COMENT!IDPOK,CALLVL,CALEN,UNITS,D1,D2,D3!412913,1,01/01/2009,5967,1,1,387934</t>
  </si>
  <si>
    <t>USER_DT_71632.COMENT!IDPOK,CALLVL,CALEN,UNITS,D1,D2,D3!412910,1,01/01/2009,5967,1,1,387934</t>
  </si>
  <si>
    <t>USER_DT_71632.COMENT!IDPOK,CALLVL,CALEN,UNITS,D1,D2,D3!406806,1,01/01/2009,5967,1,1,387934</t>
  </si>
  <si>
    <t>USER_DT_71632.COMENT!IDPOK,CALLVL,CALEN,UNITS,D1,D2,D3!406800,1,01/01/2009,5967,1,1,387934</t>
  </si>
  <si>
    <t>USER_DT_71632.COMENT!IDPOK,CALLVL,CALEN,UNITS,D1,D2,D3!394620,1,01/01/2009,5967,1,1,387934</t>
  </si>
  <si>
    <t>USER_DT_71632.COMENT!IDPOK,CALLVL,CALEN,UNITS,D1,D2,D3!310664,1,01/01/2009,6041,1,1,387934</t>
  </si>
  <si>
    <t>USER_DT_71632.COMENT!IDPOK,CALLVL,CALEN,UNITS,D1,D2,D3!406979,1,01/01/2009,6041,1,1,387934</t>
  </si>
  <si>
    <t>USER_DT_71632.COMENT!IDPOK,CALLVL,CALEN,UNITS,D1,D2,D3!310667,1,01/01/2009,6041,1,1,387934</t>
  </si>
  <si>
    <t>USER_DT_71632.COMENT!IDPOK,CALLVL,CALEN,UNITS,D1,D2,D3!406982,1,01/01/2009,6041,1,1,387934</t>
  </si>
  <si>
    <t>USER_DT_71632.COMENT!IDPOK,CALLVL,CALEN,UNITS,D1,D2,D3!310673,1,01/01/2009,6041,1,1,387934</t>
  </si>
  <si>
    <t>USER_DT_71632.COMENT!IDPOK,CALLVL,CALEN,UNITS,D1,D2,D3!310676,1,01/01/2009,6041,1,1,387934</t>
  </si>
  <si>
    <t>USER_DT_71632.COMENT!IDPOK,CALLVL,CALEN,UNITS,D1,D2,D3!17158,1,01/01/2009,11989,1,1,387934</t>
  </si>
  <si>
    <t>USER_DT_71632.COMENT!IDPOK,CALLVL,CALEN,UNITS,D1,D2,D3!389145,1,01/01/2009,11989,1,1,387934</t>
  </si>
  <si>
    <t>USER_DT_71632.COMENT!IDPOK,CALLVL,CALEN,UNITS,D1,D2,D3!389148,1,01/01/2009,11989,1,1,387934</t>
  </si>
  <si>
    <t>USER_DT_71632.COMENT!IDPOK,CALLVL,CALEN,UNITS,D1,D2,D3!389151,1,01/01/2009,11989,1,1,387934</t>
  </si>
  <si>
    <t>USER_DT_71632.COMENT!IDPOK,CALLVL,CALEN,UNITS,D1,D2,D3!389154,1,01/01/2009,11989,1,1,387934</t>
  </si>
  <si>
    <t>USER_DT_71632.COMENT!IDPOK,CALLVL,CALEN,UNITS,D1,D2,D3!412916,1,01/01/2009,6041,1,1,387934</t>
  </si>
  <si>
    <t>USER_DT_71632.COMENT!IDPOK,CALLVL,CALEN,UNITS,D1,D2,D3!406764,1,01/01/2009,6041,1,1,387934</t>
  </si>
  <si>
    <t>USER_DT_71632.COMENT!IDPOK,CALLVL,CALEN,UNITS,D1,D2,D3!412922,1,01/01/2009,6041,1,1,387934</t>
  </si>
  <si>
    <t>USER_DT_71632.COMENT!IDPOK,CALLVL,CALEN,UNITS,D1,D2,D3!406767,1,01/01/2009,6041,1,1,387934</t>
  </si>
  <si>
    <t>USER_DT_71632.COMENT!IDPOK,CALLVL,CALEN,UNITS,D1,D2,D3!412925,1,01/01/2009,6041,1,1,387934</t>
  </si>
  <si>
    <t>USER_DT_71632.COMENT!IDPOK,CALLVL,CALEN,UNITS,D1,D2,D3!58546,1,01/01/2009,11956,1,1,387934</t>
  </si>
  <si>
    <t>USER_DT_71632.COMENT!IDPOK,CALLVL,CALEN,UNITS,D1,D2,D3!412928,1,01/01/2009,6041,1,1,387934</t>
  </si>
  <si>
    <t>USER_DT_71632.COMENT!IDPOK,CALLVL,CALEN,UNITS,D1,D2,D3!412931,1,01/01/2009,6041,1,1,387934</t>
  </si>
  <si>
    <t>USER_DT_71632.COMENT!IDPOK,CALLVL,CALEN,UNITS,D1,D2,D3!58548,1,01/01/2009,5821,1,1,387934</t>
  </si>
  <si>
    <t>USER_DT_71632.COMENT!IDPOK,CALLVL,CALEN,UNITS,D1,D2,D3!412934,1,01/01/2009,5821,1,1,387934</t>
  </si>
  <si>
    <t>USER_DT_71632.COMENT!IDPOK,CALLVL,CALEN,UNITS,D1,D2,D3!412937,1,01/01/2009,6041,1,1,387934</t>
  </si>
  <si>
    <t>USER_DT_71632.COMENT!IDPOK,CALLVL,CALEN,UNITS,D1,D2,D3!412940,1,01/01/2009,6041,1,1,387934</t>
  </si>
  <si>
    <t>USER_DT_71632.COMENT!IDPOK,CALLVL,CALEN,UNITS,D1,D2,D3!412943,1,01/01/2009,6041,1,1,387934</t>
  </si>
  <si>
    <t>USER_DT_71632.COMENT!IDPOK,CALLVL,CALEN,UNITS,D1,D2,D3!58544,1,01/01/2009,5821,1,1,387934</t>
  </si>
  <si>
    <t>USER_DT_71632.COMENT!IDPOK,CALLVL,CALEN,UNITS,D1,D2,D3!412946,1,01/01/2009,6195,1,1,387934</t>
  </si>
  <si>
    <t>USER_DT_71632.COMENT!IDPOK,CALLVL,CALEN,UNITS,D1,D2,D3!58542,1,01/01/2009,11965,1,1,387934</t>
  </si>
  <si>
    <t>USER_DT_71632.COMENT!IDPOK,CALLVL,CALEN,UNITS,D1,D2,D3!58508,1,01/01/2009,5837,1,1,387934</t>
  </si>
  <si>
    <t>USER_DT_71632.COMENT!IDPOK,CALLVL,CALEN,UNITS,D1,D2,D3!412949,1,01/01/2009,5837,1,1,387934</t>
  </si>
  <si>
    <t>USER_DT_71632.COMENT!IDPOK,CALLVL,CALEN,UNITS,D1,D2,D3!66106,1,01/01/2009,5837,1,1,387934</t>
  </si>
  <si>
    <t>USER_DT_71632.COMENT!IDPOK,CALLVL,CALEN,UNITS,D1,D2,D3!412952,1,01/01/2009,5837,1,1,387934</t>
  </si>
  <si>
    <t>USER_DT_71632.COMENT!IDPOK,CALLVL,CALEN,UNITS,D1,D2,D3!58492,1,01/01/2009,55577,1,1,387934</t>
  </si>
  <si>
    <t>USER_DT_71632.COMENT!IDPOK,CALLVL,CALEN,UNITS,D1,D2,D3!368815,1,01/01/2009,12022,1,1,387934</t>
  </si>
  <si>
    <t>USER_DT_71632.COMENT!IDPOK,CALLVL,CALEN,UNITS,D1,D2,D3!394476,1,01/01/2009,394482,1,1,387934</t>
  </si>
  <si>
    <t>USER_DT_71632.COMENT!IDPOK,CALLVL,CALEN,UNITS,D1,D2,D3!58496,1,01/01/2009,55586,1,1,387934</t>
  </si>
  <si>
    <t>USER_DT_71632.COMENT!IDPOK,CALLVL,CALEN,UNITS,D1,D2,D3!412955,1,01/01/2009,55577,1,1,387934</t>
  </si>
  <si>
    <t>USER_DT_71632.COMENT!IDPOK,CALLVL,CALEN,UNITS,D1,D2,D3!412958,1,01/01/2009,12022,1,1,387934</t>
  </si>
  <si>
    <t>USER_DT_71632.COMENT!IDPOK,CALLVL,CALEN,UNITS,D1,D2,D3!412961,1,01/01/2009,55577,1,1,387934</t>
  </si>
  <si>
    <t>USER_DT_71632.COMENT!IDPOK,CALLVL,CALEN,UNITS,D1,D2,D3!412964,1,01/01/2009,55586,1,1,387934</t>
  </si>
  <si>
    <t>USER_DT_71632.COMENT!IDPOK,CALLVL,CALEN,UNITS,D1,D2,D3!58502,1,01/01/2009,5837,1,1,387934</t>
  </si>
  <si>
    <t>USER_DT_71632.COMENT!IDPOK,CALLVL,CALEN,UNITS,D1,D2,D3!58504,1,01/01/2009,5837,1,1,387934</t>
  </si>
  <si>
    <t>USER_DT_71632.COMENT!IDPOK,CALLVL,CALEN,UNITS,D1,D2,D3!368842,1,01/01/2009,5837,1,1,387934</t>
  </si>
  <si>
    <t>USER_DT_71632.COMENT!IDPOK,CALLVL,CALEN,UNITS,D1,D2,D3!58506,1,01/01/2009,5837,1,1,387934</t>
  </si>
  <si>
    <t>USER_DT_71632.COMENT!IDPOK,CALLVL,CALEN,UNITS,D1,D2,D3!412971,1,01/01/2009,5837,1,1,387934</t>
  </si>
  <si>
    <t>USER_DT_71632.COMENT!IDPOK,CALLVL,CALEN,UNITS,D1,D2,D3!412974,1,01/01/2009,5837,1,1,387934</t>
  </si>
  <si>
    <t>USER_DT_71632.COMENT!IDPOK,CALLVL,CALEN,UNITS,D1,D2,D3!412978,1,01/01/2009,5837,1,1,387934</t>
  </si>
  <si>
    <t>USER_DT_71632.COMENT!IDPOK,CALLVL,CALEN,UNITS,D1,D2,D3!412981,1,01/01/2009,5837,1,1,387934</t>
  </si>
  <si>
    <t>USER_DT_71632.COMENT!IDPOK,CALLVL,CALEN,UNITS,D1,D2,D3!389157,1,01/01/2009,6015,1,1,387934</t>
  </si>
  <si>
    <t>USER_DT_71632.COMENT!IDPOK,CALLVL,CALEN,UNITS,D1,D2,D3!389160,1,01/01/2009,6015,1,1,387934</t>
  </si>
  <si>
    <t>USER_DT_71632.COMENT!IDPOK,CALLVL,CALEN,UNITS,D1,D2,D3!310682,1,01/01/2009,6015,1,1,387934</t>
  </si>
  <si>
    <t>USER_DT_71632.COMENT!IDPOK,CALLVL,CALEN,UNITS,D1,D2,D3!412985,1,01/01/2009,6041,1,1,387934</t>
  </si>
  <si>
    <t>USER_DT_71632.COMENT!IDPOK,CALLVL,CALEN,UNITS,D1,D2,D3!412988,1,01/01/2009,6041,1,1,387934</t>
  </si>
  <si>
    <t>USER_DT_71632.COMENT!IDPOK,CALLVL,CALEN,UNITS,D1,D2,D3!389163,1,01/01/2009,6015,1,1,387934</t>
  </si>
  <si>
    <t>USER_DT_71632.COMENT!IDPOK,CALLVL,CALEN,UNITS,D1,D2,D3!412994,1,01/01/2009,6041,1,1,387934</t>
  </si>
  <si>
    <t>USER_DT_71632.COMENT!IDPOK,CALLVL,CALEN,UNITS,D1,D2,D3!412991,1,01/01/2009,6041,1,1,387934</t>
  </si>
  <si>
    <t>USER_DT_71632.COMENT!IDPOK,CALLVL,CALEN,UNITS,D1,D2,D3!310685,1,01/01/2009,6015,1,1,387934</t>
  </si>
  <si>
    <t>USER_DT_71632.COMENT!IDPOK,CALLVL,CALEN,UNITS,D1,D2,D3!412998,1,01/01/2009,5967,1,1,387934</t>
  </si>
  <si>
    <t>USER_DT_71632.COMENT!IDPOK,CALLVL,CALEN,UNITS,D1,D2,D3!413001,1,01/01/2009,5967,1,1,387934</t>
  </si>
  <si>
    <t>USER_DT_71632.COMENT!IDPOK,CALLVL,CALEN,UNITS,D1,D2,D3!389166,1,01/01/2009,6015,1,1,387934</t>
  </si>
  <si>
    <t>USER_DT_71632.COMENT!IDPOK,CALLVL,CALEN,UNITS,D1,D2,D3!413008,1,01/01/2009,6041,1,1,387934</t>
  </si>
  <si>
    <t>USER_DT_71632.COMENT!IDPOK,CALLVL,CALEN,UNITS,D1,D2,D3!413005,1,01/01/2009,6041,1,1,387934</t>
  </si>
  <si>
    <t>USER_DT_71632.COMENT!IDPOK,CALLVL,CALEN,UNITS,D1,D2,D3!389169,1,01/01/2009,6015,1,1,387934</t>
  </si>
  <si>
    <t>USER_DT_71632.COMENT!IDPOK,CALLVL,CALEN,UNITS,D1,D2,D3!58550,1,01/01/2009,6015,1,1,387934</t>
  </si>
  <si>
    <t>USER_DT_71632.COMENT!IDPOK,CALLVL,CALEN,UNITS,D1,D2,D3!413011,1,01/01/2009,6041,1,1,387934</t>
  </si>
  <si>
    <t>USER_DT_71632.COMENT!IDPOK,CALLVL,CALEN,UNITS,D1,D2,D3!413015,1,01/01/2009,6041,1,1,387934</t>
  </si>
  <si>
    <t>USER_DT_71632.COMENT!IDPOK,CALLVL,CALEN,UNITS,D1,D2,D3!58778,1,01/01/2009,6015,1,1,387934</t>
  </si>
  <si>
    <t>USER_DT_71632.COMENT!IDPOK,CALLVL,CALEN,UNITS,D1,D2,D3!58780,1,01/01/2009,6015,1,1,387934</t>
  </si>
  <si>
    <t>USER_DT_71632.COMENT!IDPOK,CALLVL,CALEN,UNITS,D1,D2,D3!413025,1,01/01/2009,5967,1,1,387934</t>
  </si>
  <si>
    <t>USER_DT_71632.COMENT!IDPOK,CALLVL,CALEN,UNITS,D1,D2,D3!413022,1,01/01/2009,5967,1,1,387934</t>
  </si>
  <si>
    <t>USER_DT_71632.COMENT!IDPOK,CALLVL,CALEN,UNITS,D1,D2,D3!413019,1,01/01/2009,5967,1,1,387934</t>
  </si>
  <si>
    <t>USER_DT_71632.COMENT!IDPOK,CALLVL,CALEN,UNITS,D1,D2,D3!389172,1,01/01/2009,6015,1,1,387934</t>
  </si>
  <si>
    <t>USER_DT_71632.COMENT!IDPOK,CALLVL,CALEN,UNITS,D1,D2,D3!413029,1,01/01/2009,5967,1,1,387934</t>
  </si>
  <si>
    <t>USER_DT_71632.COMENT!IDPOK,CALLVL,CALEN,UNITS,D1,D2,D3!58560,1,01/01/2009,6041,1,1,387934</t>
  </si>
  <si>
    <t>USER_DT_71632.COMENT!IDPOK,CALLVL,CALEN,UNITS,D1,D2,D3!58562,1,01/01/2009,6041,1,1,387934</t>
  </si>
  <si>
    <t>USER_DT_71632.COMENT!IDPOK,CALLVL,CALEN,UNITS,D1,D2,D3!398777,1,01/01/2009,6041,1,1,387934</t>
  </si>
  <si>
    <t>USER_DT_71632.COMENT!IDPOK,CALLVL,CALEN,UNITS,D1,D2,D3!368884,1,01/01/2009,6041,1,1,387934</t>
  </si>
  <si>
    <t>USER_DT_71632.COMENT!IDPOK,CALLVL,CALEN,UNITS,D1,D2,D3!413033,1,01/01/2009,6041,1,1,387934</t>
  </si>
  <si>
    <t>USER_DT_71632.COMENT!IDPOK,CALLVL,CALEN,UNITS,D1,D2,D3!413036,1,01/01/2009,6041,1,1,387934</t>
  </si>
  <si>
    <t>USER_DT_71632.COMENT!IDPOK,CALLVL,CALEN,UNITS,D1,D2,D3!58566,1,01/01/2009,6041,1,1,387934</t>
  </si>
  <si>
    <t>USER_DT_71632.COMENT!IDPOK,CALLVL,CALEN,UNITS,D1,D2,D3!58568,1,01/01/2009,6041,1,1,387934</t>
  </si>
  <si>
    <t>USER_DT_71632.COMENT!IDPOK,CALLVL,CALEN,UNITS,D1,D2,D3!368887,1,01/01/2009,6041,1,1,387934</t>
  </si>
  <si>
    <t>USER_DT_71632.COMENT!IDPOK,CALLVL,CALEN,UNITS,D1,D2,D3!368890,1,01/01/2009,6041,1,1,387934</t>
  </si>
  <si>
    <t>USER_DT_71632.COMENT!IDPOK,CALLVL,CALEN,UNITS,D1,D2,D3!413044,1,01/01/2009,5967,1,1,387934</t>
  </si>
  <si>
    <t>USER_DT_71632.COMENT!IDPOK,CALLVL,CALEN,UNITS,D1,D2,D3!413047,1,01/01/2009,5967,1,1,387934</t>
  </si>
  <si>
    <t>USER_DT_71632.COMENT!IDPOK,CALLVL,CALEN,UNITS,D1,D2,D3!16868,1,01/01/2009,6015,1,1,387934</t>
  </si>
  <si>
    <t>USER_DT_71632.COMENT!IDPOK,CALLVL,CALEN,UNITS,D1,D2,D3!406821,1,01/01/2009,6041,1,1,387934</t>
  </si>
  <si>
    <t>USER_DT_71632.COMENT!IDPOK,CALLVL,CALEN,UNITS,D1,D2,D3!58644,1,01/01/2009,6015,1,1,387934</t>
  </si>
  <si>
    <t>USER_DT_71632.COMENT!IDPOK,CALLVL,CALEN,UNITS,D1,D2,D3!58646,1,01/01/2009,6015,1,1,387934</t>
  </si>
  <si>
    <t>USER_DT_71632.COMENT!IDPOK,CALLVL,CALEN,UNITS,D1,D2,D3!58648,1,01/01/2009,6015,1,1,387934</t>
  </si>
  <si>
    <t>USER_DT_71632.COMENT!IDPOK,CALLVL,CALEN,UNITS,D1,D2,D3!310757,1,01/01/2009,6015,1,1,387934</t>
  </si>
  <si>
    <t>USER_DT_71632.COMENT!IDPOK,CALLVL,CALEN,UNITS,D1,D2,D3!310760,1,01/01/2009,6015,1,1,387934</t>
  </si>
  <si>
    <t>USER_DT_71632.COMENT!IDPOK,CALLVL,CALEN,UNITS,D1,D2,D3!413055,1,01/01/2009,5425,1,1,387934</t>
  </si>
  <si>
    <t>USER_DT_71632.COMENT!IDPOK,CALLVL,CALEN,UNITS,D1,D2,D3!413058,1,01/01/2009,5425,1,1,387934</t>
  </si>
  <si>
    <t>USER_DT_71632.COMENT!IDPOK,CALLVL,CALEN,UNITS,D1,D2,D3!533468,1,01/01/2009,5425,1,1,387934</t>
  </si>
  <si>
    <t>USER_DT_71632.COMENT!IDPOK,CALLVL,CALEN,UNITS,D1,D2,D3!413061,1,01/01/2009,5425,1,1,387934</t>
  </si>
  <si>
    <t>USER_DT_71632.COMENT!IDPOK,CALLVL,CALEN,UNITS,D1,D2,D3!413064,1,01/01/2009,5425,1,1,387934</t>
  </si>
  <si>
    <t>USER_DT_71632.COMENT!IDPOK,CALLVL,CALEN,UNITS,D1,D2,D3!413067,1,01/01/2009,5425,1,1,387934</t>
  </si>
  <si>
    <t>USER_DT_71632.COMENT!IDPOK,CALLVL,CALEN,UNITS,D1,D2,D3!413052,1,01/01/2009,5425,1,1,387934</t>
  </si>
  <si>
    <t>USER_DT_71632.COMENT!IDPOK,CALLVL,CALEN,UNITS,D1,D2,D3!310763,1,01/01/2009,6015,1,1,387934</t>
  </si>
  <si>
    <t>USER_DT_71632.COMENT!IDPOK,CALLVL,CALEN,UNITS,D1,D2,D3!413070,1,01/01/2009,5967,1,1,387934</t>
  </si>
  <si>
    <t>USER_DT_71632.COMENT!IDPOK,CALLVL,CALEN,UNITS,D1,D2,D3!413073,1,01/01/2009,5967,1,1,387934</t>
  </si>
  <si>
    <t>USER_DT_71632.COMENT!IDPOK,CALLVL,CALEN,UNITS,D1,D2,D3!310766,1,01/01/2009,6015,1,1,387934</t>
  </si>
  <si>
    <t>USER_DT_71632.COMENT!IDPOK,CALLVL,CALEN,UNITS,D1,D2,D3!413159,1,01/01/2009,5967,1,1,387934</t>
  </si>
  <si>
    <t>USER_DT_71632.COMENT!IDPOK,CALLVL,CALEN,UNITS,D1,D2,D3!413162,1,01/01/2009,5967,1,1,387934</t>
  </si>
  <si>
    <t>USER_DT_71632.COMENT!IDPOK,CALLVL,CALEN,UNITS,D1,D2,D3!58638,1,01/01/2009,6015,1,1,387934</t>
  </si>
  <si>
    <t>USER_DT_71632.COMENT!IDPOK,CALLVL,CALEN,UNITS,D1,D2,D3!413079,1,01/01/2009,5475,1,1,387934</t>
  </si>
  <si>
    <t>USER_DT_71632.COMENT!IDPOK,CALLVL,CALEN,UNITS,D1,D2,D3!533512,1,01/01/2009,5475,1,1,387934</t>
  </si>
  <si>
    <t>USER_DT_71632.COMENT!IDPOK,CALLVL,CALEN,UNITS,D1,D2,D3!533520,1,01/01/2009,5475,1,1,387934</t>
  </si>
  <si>
    <t>USER_DT_71632.COMENT!IDPOK,CALLVL,CALEN,UNITS,D1,D2,D3!413082,1,01/01/2009,5667,1,1,387934</t>
  </si>
  <si>
    <t>USER_DT_71632.COMENT!IDPOK,CALLVL,CALEN,UNITS,D1,D2,D3!413085,1,01/01/2009,5687,1,1,387934</t>
  </si>
  <si>
    <t>USER_DT_71632.COMENT!IDPOK,CALLVL,CALEN,UNITS,D1,D2,D3!413092,1,01/01/2009,5475,1,1,387934</t>
  </si>
  <si>
    <t>USER_DT_71632.COMENT!IDPOK,CALLVL,CALEN,UNITS,D1,D2,D3!533534,1,01/01/2009,5475,1,1,387934</t>
  </si>
  <si>
    <t>USER_DT_71632.COMENT!IDPOK,CALLVL,CALEN,UNITS,D1,D2,D3!533540,1,01/01/2009,5475,1,1,387934</t>
  </si>
  <si>
    <t>USER_DT_71632.COMENT!IDPOK,CALLVL,CALEN,UNITS,D1,D2,D3!413095,1,01/01/2009,5667,1,1,387934</t>
  </si>
  <si>
    <t>USER_DT_71632.COMENT!IDPOK,CALLVL,CALEN,UNITS,D1,D2,D3!413098,1,01/01/2009,5687,1,1,387934</t>
  </si>
  <si>
    <t>USER_DT_71632.COMENT!IDPOK,CALLVL,CALEN,UNITS,D1,D2,D3!310772,1,01/01/2009,6015,1,1,387934</t>
  </si>
  <si>
    <t>USER_DT_71632.COMENT!IDPOK,CALLVL,CALEN,UNITS,D1,D2,D3!413101,1,01/01/2009,5839,1,1,387934</t>
  </si>
  <si>
    <t>USER_DT_71632.COMENT!IDPOK,CALLVL,CALEN,UNITS,D1,D2,D3!413104,1,01/01/2009,5839,1,1,387934</t>
  </si>
  <si>
    <t>USER_DT_71632.COMENT!IDPOK,CALLVL,CALEN,UNITS,D1,D2,D3!389175,1,01/01/2009,6015,1,1,387934</t>
  </si>
  <si>
    <t>USER_DT_71632.COMENT!IDPOK,CALLVL,CALEN,UNITS,D1,D2,D3!413107,1,01/01/2009,5967,1,1,387934</t>
  </si>
  <si>
    <t>USER_DT_71632.COMENT!IDPOK,CALLVL,CALEN,UNITS,D1,D2,D3!413110,1,01/01/2009,5967,1,1,387934</t>
  </si>
  <si>
    <t>USER_DT_71632.COMENT!IDPOK,CALLVL,CALEN,UNITS,D1,D2,D3!533564,1,01/01/2009,5967,1,1,387934</t>
  </si>
  <si>
    <t>USER_DT_71632.COMENT!IDPOK,CALLVL,CALEN,UNITS,D1,D2,D3!533569,1,01/01/2009,5967,1,1,387934</t>
  </si>
  <si>
    <t>USER_DT_71632.COMENT!IDPOK,CALLVL,CALEN,UNITS,D1,D2,D3!310775,1,01/01/2009,6015,1,1,387934</t>
  </si>
  <si>
    <t>USER_DT_71632.COMENT!IDPOK,CALLVL,CALEN,UNITS,D1,D2,D3!310778,1,01/01/2009,6015,1,1,387934</t>
  </si>
  <si>
    <t>USER_DT_71632.COMENT!IDPOK,CALLVL,CALEN,UNITS,D1,D2,D3!413113,1,01/01/2009,10453,1,1,387934</t>
  </si>
  <si>
    <t>USER_DT_71632.COMENT!IDPOK,CALLVL,CALEN,UNITS,D1,D2,D3!413116,1,01/01/2009,10453,1,1,387934</t>
  </si>
  <si>
    <t>USER_DT_71632.COMENT!IDPOK,CALLVL,CALEN,UNITS,D1,D2,D3!413119,1,01/01/2009,10453,1,1,387934</t>
  </si>
  <si>
    <t>USER_DT_71632.COMENT!IDPOK,CALLVL,CALEN,UNITS,D1,D2,D3!413122,1,01/01/2009,10453,1,1,387934</t>
  </si>
  <si>
    <t>USER_DT_71632.COMENT!IDPOK,CALLVL,CALEN,UNITS,D1,D2,D3!58624,1,01/01/2009,11959,1,1,387934</t>
  </si>
  <si>
    <t>USER_DT_71632.COMENT!IDPOK,CALLVL,CALEN,UNITS,D1,D2,D3!58626,1,01/01/2009,11959,1,1,387934</t>
  </si>
  <si>
    <t>USER_DT_71632.COMENT!IDPOK,CALLVL,CALEN,UNITS,D1,D2,D3!310730,1,01/01/2009,5419,1,1,387934</t>
  </si>
  <si>
    <t>USER_DT_71632.COMENT!IDPOK,CALLVL,CALEN,UNITS,D1,D2,D3!407800,1,01/01/2009,5419,1,1,387934</t>
  </si>
  <si>
    <t>USER_DT_71632.COMENT!IDPOK,CALLVL,CALEN,UNITS,D1,D2,D3!310721,1,01/01/2009,405646,1,1,387934</t>
  </si>
  <si>
    <t>USER_DT_71632.COMENT!IDPOK,CALLVL,CALEN,UNITS,D1,D2,D3!406548,1,01/01/2009,405646,1,1,387934</t>
  </si>
  <si>
    <t>USER_DT_71632.COMENT!IDPOK,CALLVL,CALEN,UNITS,D1,D2,D3!310733,1,01/01/2009,5967,1,1,387934</t>
  </si>
  <si>
    <t>USER_DT_71632.COMENT!IDPOK,CALLVL,CALEN,UNITS,D1,D2,D3!413125,1,01/01/2009,5967,1,1,387934</t>
  </si>
  <si>
    <t>USER_DT_71632.COMENT!IDPOK,CALLVL,CALEN,UNITS,D1,D2,D3!413153,1,01/01/2009,5419,1,1,387934</t>
  </si>
  <si>
    <t>USER_DT_71632.COMENT!IDPOK,CALLVL,CALEN,UNITS,D1,D2,D3!413156,1,01/01/2009,5967,1,1,387934</t>
  </si>
  <si>
    <t>USER_DT_71632.COMENT!IDPOK,CALLVL,CALEN,UNITS,D1,D2,D3!310769,1,01/01/2009,6015,1,1,387934</t>
  </si>
  <si>
    <t>USER_DT_71632.COMENT!IDPOK,CALLVL,CALEN,UNITS,D1,D2,D3!413128,1,01/01/2009,5967,1,1,387934</t>
  </si>
  <si>
    <t>USER_DT_71632.COMENT!IDPOK,CALLVL,CALEN,UNITS,D1,D2,D3!413132,1,01/01/2009,5967,1,1,387934</t>
  </si>
  <si>
    <t>USER_DT_71632.COMENT!IDPOK,CALLVL,CALEN,UNITS,D1,D2,D3!310706,1,01/01/2009,5833,1,1,387934</t>
  </si>
  <si>
    <t>USER_DT_71632.COMENT!IDPOK,CALLVL,CALEN,UNITS,D1,D2,D3!310709,1,01/01/2009,5833,1,1,387934</t>
  </si>
  <si>
    <t>USER_DT_71632.COMENT!IDPOK,CALLVL,CALEN,UNITS,D1,D2,D3!310712,1,01/01/2009,5833,1,1,387934</t>
  </si>
  <si>
    <t>USER_DT_71632.COMENT!IDPOK,CALLVL,CALEN,UNITS,D1,D2,D3!310799,1,01/01/2009,6015,1,1,387934</t>
  </si>
  <si>
    <t>USER_DT_71632.COMENT!IDPOK,CALLVL,CALEN,UNITS,D1,D2,D3!407003,1,01/01/2009,6015,1,1,387934</t>
  </si>
  <si>
    <t>USER_DT_71632.COMENT!IDPOK,CALLVL,CALEN,UNITS,D1,D2,D3!310781,1,01/01/2009,6015,1,1,387934</t>
  </si>
  <si>
    <t>USER_DT_71632.COMENT!IDPOK,CALLVL,CALEN,UNITS,D1,D2,D3!413135,1,01/01/2009,5967,1,1,387934</t>
  </si>
  <si>
    <t>USER_DT_71632.COMENT!IDPOK,CALLVL,CALEN,UNITS,D1,D2,D3!413138,1,01/01/2009,5967,1,1,387934</t>
  </si>
  <si>
    <t>USER_DT_71632.COMENT!IDPOK,CALLVL,CALEN,UNITS,D1,D2,D3!405501,1,01/01/2009,6015,1,1,387934</t>
  </si>
  <si>
    <t>USER_DT_71632.COMENT!IDPOK,CALLVL,CALEN,UNITS,D1,D2,D3!55595,1,01/01/2009,5839,1,1,387934</t>
  </si>
  <si>
    <t>USER_DT_71632.COMENT!IDPOK,CALLVL,CALEN,UNITS,D1,D2,D3!52695,1,01/01/2009,5839,1,1,387934</t>
  </si>
  <si>
    <t>USER_DT_71632.COMENT!IDPOK,CALLVL,CALEN,UNITS,D1,D2,D3!58608,1,01/01/2009,6015,1,1,387934</t>
  </si>
  <si>
    <t>USER_DT_71632.COMENT!IDPOK,CALLVL,CALEN,UNITS,D1,D2,D3!413141,1,01/01/2009,6041,1,1,387934</t>
  </si>
  <si>
    <t>USER_DT_71632.COMENT!IDPOK,CALLVL,CALEN,UNITS,D1,D2,D3!389181,1,01/01/2009,6015,1,1,387934</t>
  </si>
  <si>
    <t>USER_DT_71632.COMENT!IDPOK,CALLVL,CALEN,UNITS,D1,D2,D3!389184,1,01/01/2009,6015,1,1,387934</t>
  </si>
  <si>
    <t>USER_DT_71632.COMENT!IDPOK,CALLVL,CALEN,UNITS,D1,D2,D3!413144,1,01/01/2009,5839,1,1,387934</t>
  </si>
  <si>
    <t>USER_DT_71632.COMENT!IDPOK,CALLVL,CALEN,UNITS,D1,D2,D3!413147,1,01/01/2009,5839,1,1,387934</t>
  </si>
  <si>
    <t>USER_DT_71632.COMENT!IDPOK,CALLVL,CALEN,UNITS,D1,D2,D3!389187,1,01/01/2009,6015,1,1,387934</t>
  </si>
  <si>
    <t>USER_DT_71632.COMENT!IDPOK,CALLVL,CALEN,UNITS,D1,D2,D3!413150,1,01/01/2009,5839,1,1,387934</t>
  </si>
  <si>
    <t>USER_DT_71632.COMENT!IDPOK,CALLVL,CALEN,UNITS,D1,D2,D3!275615,1,01/01/2009,5839,1,1,387934</t>
  </si>
  <si>
    <t>USER_DT_71632.COMENT!IDPOK,CALLVL,CALEN,UNITS,D1,D2,D3!389190,1,01/01/2009,6015,1,1,387934</t>
  </si>
  <si>
    <t>USER_DT_71632.COMENT!IDPOK,CALLVL,CALEN,UNITS,D1,D2,D3!389193,1,01/01/2009,6015,1,1,387934</t>
  </si>
  <si>
    <t>USER_DT_71632.COMENT!IDPOK,CALLVL,CALEN,UNITS,D1,D2,D3!413166,1,01/01/2009,5967,1,1,387934</t>
  </si>
  <si>
    <t>USER_DT_71632.COMENT!IDPOK,CALLVL,CALEN,UNITS,D1,D2,D3!413169,1,01/01/2009,5967,1,1,387934</t>
  </si>
  <si>
    <t>USER_DT_71632.COMENT!IDPOK,CALLVL,CALEN,UNITS,D1,D2,D3!413172,1,01/01/2009,5967,1,1,387934</t>
  </si>
  <si>
    <t>USER_DT_71632.COMENT!IDPOK,CALLVL,CALEN,UNITS,D1,D2,D3!413175,1,01/01/2009,5967,1,1,387934</t>
  </si>
  <si>
    <t>USER_DT_71632.COMENT!IDPOK,CALLVL,CALEN,UNITS,D1,D2,D3!389196,1,01/01/2009,23705,1,1,387934</t>
  </si>
  <si>
    <t>USER_DT_71632.COMENT!IDPOK,CALLVL,CALEN,UNITS,D1,D2,D3!14427,1,01/01/2009,6043,1,1,387934</t>
  </si>
  <si>
    <t>USER_DT_71763.COMENT!IDPOK,CALLVL,CALEN,UNITS,D2,D3,D4,D1,D5!52698,1,01/01/2009,5839,387934,1,1,52683,51841</t>
  </si>
  <si>
    <t>USER_DT_71632.COMENT!IDPOK,CALLVL,CALEN,UNITS,D1,D2,D3!389202,1,01/01/2009,5839,1,1,387934</t>
  </si>
  <si>
    <t>USER_DT_71763.COMENT!IDPOK,CALLVL,CALEN,UNITS,D2,D3,D4,D1,D5!52698,1,01/01/2009,5839,387934,1,1,52683,49645</t>
  </si>
  <si>
    <t>USER_DT_71763.COMENT!IDPOK,CALLVL,CALEN,UNITS,D2,D3,D4,D1,D5!52698,1,01/01/2009,5839,387934,1,1,52683,49701</t>
  </si>
  <si>
    <t>USER_DT_71763.COMENT!IDPOK,CALLVL,CALEN,UNITS,D2,D3,D4,D1,D5!52698,1,01/01/2009,5839,387934,1,1,52683,49647</t>
  </si>
  <si>
    <t>USER_DT_71763.COMENT!IDPOK,CALLVL,CALEN,UNITS,D2,D3,D4,D1,D5!52698,1,01/01/2009,5839,387934,1,1,52683,533581</t>
  </si>
  <si>
    <t>USER_DT_71763.COMENT!IDPOK,CALLVL,CALEN,UNITS,D2,D3,D4,D1,D5!52698,1,01/01/2009,5839,387934,1,1,52683,533585</t>
  </si>
  <si>
    <t>USER_DT_71763.COMENT!IDPOK,CALLVL,CALEN,UNITS,D2,D3,D4,D1,D5!52698,1,01/01/2009,5839,387934,1,1,52683,533587</t>
  </si>
  <si>
    <t>USER_DT_71763.COMENT!IDPOK,CALLVL,CALEN,UNITS,D2,D3,D4,D1,D5!52698,1,01/01/2009,5839,387934,1,1,52683,533582</t>
  </si>
  <si>
    <t>USER_DT_71763.COMENT!IDPOK,CALLVL,CALEN,UNITS,D2,D3,D4,D1,D5!52698,1,01/01/2009,5839,387934,1,1,52683,533586</t>
  </si>
  <si>
    <t>USER_DT_71763.COMENT!IDPOK,CALLVL,CALEN,UNITS,D2,D3,D4,D1,D5!52698,1,01/01/2009,5839,387934,1,1,52683,533588</t>
  </si>
  <si>
    <t>USER_DT_71763.COMENT!IDPOK,CALLVL,CALEN,UNITS,D2,D3,D4,D1,D5!52698,1,01/01/2009,5839,387934,1,1,52683,533589</t>
  </si>
  <si>
    <t>USER_DT_71763.COMENT!IDPOK,CALLVL,CALEN,UNITS,D2,D3,D4,D1,D5!52698,1,01/01/2009,5839,387934,1,1,52683,49573</t>
  </si>
  <si>
    <t>USER_DT_71763.COMENT!IDPOK,CALLVL,CALEN,UNITS,D2,D3,D4,D1,D5!52698,1,01/01/2009,5839,387934,1,1,52683,50657</t>
  </si>
  <si>
    <t>USER_DT_71763.COMENT!IDPOK,CALLVL,CALEN,UNITS,D2,D3,D4,D1,D5!52698,1,01/01/2009,5839,387934,1,1,52683,50713</t>
  </si>
  <si>
    <t>USER_DT_71763.COMENT!IDPOK,CALLVL,CALEN,UNITS,D2,D3,D4,D1,D5!52698,1,01/01/2009,5839,387934,1,1,52683,50659</t>
  </si>
  <si>
    <t>USER_DT_71763.COMENT!IDPOK,CALLVL,CALEN,UNITS,D2,D3,D4,D1,D5!52698,1,01/01/2009,5839,387934,1,1,52683,50223</t>
  </si>
  <si>
    <t>USER_DT_71763.COMENT!IDPOK,CALLVL,CALEN,UNITS,D2,D3,D4,D1,D5!52698,1,01/01/2009,5839,387934,1,1,52683,50279</t>
  </si>
  <si>
    <t>USER_DT_71763.COMENT!IDPOK,CALLVL,CALEN,UNITS,D2,D3,D4,D1,D5!52698,1,01/01/2009,5839,387934,1,1,52683,50225</t>
  </si>
  <si>
    <t>USER_DT_71763.COMENT!IDPOK,CALLVL,CALEN,UNITS,D2,D3,D4,D1,D5!52698,1,01/01/2009,5839,387934,1,1,52683,50729</t>
  </si>
  <si>
    <t>USER_DT_71763.COMENT!IDPOK,CALLVL,CALEN,UNITS,D2,D3,D4,D1,D5!52698,1,01/01/2009,5839,387934,1,1,52683,50785</t>
  </si>
  <si>
    <t>USER_DT_71763.COMENT!IDPOK,CALLVL,CALEN,UNITS,D2,D3,D4,D1,D5!52698,1,01/01/2009,5839,387934,1,1,52683,50731</t>
  </si>
  <si>
    <t>USER_DT_71763.COMENT!IDPOK,CALLVL,CALEN,UNITS,D2,D3,D4,D1,D5!52698,1,01/01/2009,5839,387934,1,1,52683,48991</t>
  </si>
  <si>
    <t>USER_DT_71632.COMENT!IDPOK,CALLVL,CALEN,UNITS,D1,D2,D3!389241,1,01/01/2009,5839,1,1,387934</t>
  </si>
  <si>
    <t>USER_DT_71632.COMENT!IDPOK,CALLVL,CALEN,UNITS,D1,D2,D3!389244,1,01/01/2009,5839,1,1,387934</t>
  </si>
  <si>
    <t>USER_DT_71632.COMENT!IDPOK,CALLVL,CALEN,UNITS,D1,D2,D3!389247,1,01/01/2009,5839,1,1,387934</t>
  </si>
  <si>
    <t>USER_DT_71632.COMENT!IDPOK,CALLVL,CALEN,UNITS,D1,D2,D3!389238,1,01/01/2009,5839,1,1,387934</t>
  </si>
  <si>
    <t>USER_DT_71632.COMENT!IDPOK,CALLVL,CALEN,UNITS,D1,D2,D3!389250,1,01/01/2009,5839,1,1,387934</t>
  </si>
  <si>
    <t>USER_DT_71632.COMENT!IDPOK,CALLVL,CALEN,UNITS,D1,D2,D3!389253,1,01/01/2009,5839,1,1,387934</t>
  </si>
  <si>
    <t>USER_DT_71632.COMENT!IDPOK,CALLVL,CALEN,UNITS,D1,D2,D3!389256,1,01/01/2009,5839,1,1,387934</t>
  </si>
  <si>
    <t>USER_DT_71632.COMENT!IDPOK,CALLVL,CALEN,UNITS,D1,D2,D3!389259,1,01/01/2009,5839,1,1,387934</t>
  </si>
  <si>
    <t>USER_DT_71632.COMENT!IDPOK,CALLVL,CALEN,UNITS,D1,D2,D3!389262,1,01/01/2009,5839,1,1,387934</t>
  </si>
  <si>
    <t>USER_DT_71632.COMENT!IDPOK,CALLVL,CALEN,UNITS,D1,D2,D3!389265,1,01/01/2009,5839,1,1,387934</t>
  </si>
  <si>
    <t>USER_DT_71632.COMENT!IDPOK,CALLVL,CALEN,UNITS,D1,D2,D3!389268,1,01/01/2009,5839,1,1,387934</t>
  </si>
  <si>
    <t>USER_DT_71632.COMENT!IDPOK,CALLVL,CALEN,UNITS,D1,D2,D3!389271,1,01/01/2009,5839,1,1,387934</t>
  </si>
  <si>
    <t>F8:K333*42</t>
  </si>
  <si>
    <t>нет</t>
  </si>
  <si>
    <t>да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</si>
</sst>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9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9"/>
      <name val="Arial"/>
      <family val="2"/>
    </font>
    <font>
      <u val="single"/>
      <sz val="9"/>
      <color indexed="22"/>
      <name val="Arial"/>
      <family val="2"/>
    </font>
    <font>
      <sz val="8"/>
      <color indexed="8"/>
      <name val="Arial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>
        <color indexed="8"/>
      </left>
      <right style="thin">
        <color indexed="22"/>
      </right>
      <top>
        <color indexed="8"/>
      </top>
      <bottom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6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8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/>
    </xf>
    <xf numFmtId="0" fontId="18" fillId="0" borderId="0" xfId="56" applyNumberFormat="1" applyFont="1" applyFill="1" applyBorder="1" applyAlignment="1" applyProtection="1">
      <alignment vertical="top" wrapText="1"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0" fontId="21" fillId="35" borderId="16" xfId="0" applyNumberFormat="1" applyFont="1" applyFill="1" applyBorder="1" applyAlignment="1" applyProtection="1">
      <alignment vertical="center" wrapText="1"/>
      <protection/>
    </xf>
    <xf numFmtId="49" fontId="21" fillId="35" borderId="16" xfId="0" applyNumberFormat="1" applyFont="1" applyFill="1" applyBorder="1" applyAlignment="1" applyProtection="1">
      <alignment horizontal="center" vertical="center" wrapText="1"/>
      <protection/>
    </xf>
    <xf numFmtId="4" fontId="22" fillId="36" borderId="16" xfId="56" applyNumberFormat="1" applyFont="1" applyFill="1" applyBorder="1" applyAlignment="1" applyProtection="1">
      <alignment vertical="top"/>
      <protection locked="0"/>
    </xf>
    <xf numFmtId="0" fontId="22" fillId="36" borderId="16" xfId="56" applyNumberFormat="1" applyFont="1" applyFill="1" applyBorder="1" applyAlignment="1" applyProtection="1">
      <alignment vertical="center" wrapText="1"/>
      <protection locked="0"/>
    </xf>
    <xf numFmtId="4" fontId="22" fillId="37" borderId="16" xfId="56" applyNumberFormat="1" applyFont="1" applyFill="1" applyBorder="1" applyAlignment="1" applyProtection="1">
      <alignment vertical="top"/>
      <protection/>
    </xf>
    <xf numFmtId="0" fontId="22" fillId="37" borderId="16" xfId="56" applyNumberFormat="1" applyFont="1" applyFill="1" applyBorder="1" applyAlignment="1" applyProtection="1">
      <alignment vertical="center" wrapText="1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0" borderId="0" xfId="56" applyNumberFormat="1" applyFont="1" applyFill="1" applyBorder="1" applyAlignment="1" applyProtection="1">
      <alignment vertical="top"/>
      <protection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vertical="center" wrapText="1"/>
      <protection/>
    </xf>
    <xf numFmtId="0" fontId="21" fillId="38" borderId="16" xfId="56" applyNumberFormat="1" applyFont="1" applyFill="1" applyBorder="1" applyAlignment="1" applyProtection="1">
      <alignment vertical="center" wrapText="1"/>
      <protection/>
    </xf>
  </cellXfs>
  <cellStyles count="62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Стиль 2" xfId="65"/>
    <cellStyle name="Стиль 3" xfId="66"/>
    <cellStyle name="Стиль 4" xfId="67"/>
    <cellStyle name="Стиль 5" xfId="68"/>
    <cellStyle name="Стиль 6" xfId="69"/>
    <cellStyle name="Текст предупреждения" xfId="70"/>
    <cellStyle name="Comma" xfId="71"/>
    <cellStyle name="Comma [0]" xfId="72"/>
    <cellStyle name="Хороший" xfId="73"/>
    <cellStyle name="ᤀ̀ᇼ뜑" xfId="74"/>
    <cellStyle name="ᤀ̀ᇼ뜑뜛ț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v1.1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4"/>
  <sheetViews>
    <sheetView showGridLines="0" showRowColHeaders="0" tabSelected="1" zoomScaleSheetLayoutView="100" zoomScalePageLayoutView="0" workbookViewId="0" topLeftCell="A1">
      <pane xSplit="5" ySplit="7" topLeftCell="F1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68" sqref="K268"/>
    </sheetView>
  </sheetViews>
  <sheetFormatPr defaultColWidth="0" defaultRowHeight="12.75" zeroHeight="1"/>
  <cols>
    <col min="1" max="1" width="2.8515625" style="18" customWidth="1"/>
    <col min="2" max="2" width="4.8515625" style="18" customWidth="1"/>
    <col min="3" max="3" width="43.421875" style="18" customWidth="1"/>
    <col min="4" max="4" width="0" style="18" hidden="1" customWidth="1"/>
    <col min="5" max="5" width="13.00390625" style="18" customWidth="1"/>
    <col min="6" max="10" width="14.57421875" style="18" customWidth="1"/>
    <col min="11" max="11" width="29.57421875" style="18" customWidth="1"/>
    <col min="12" max="16" width="9.140625" style="18" customWidth="1"/>
    <col min="17" max="16384" width="0" style="18" hidden="1" customWidth="1"/>
  </cols>
  <sheetData>
    <row r="1" spans="1:11" ht="15" customHeight="1">
      <c r="A1" s="30" t="s">
        <v>2256</v>
      </c>
      <c r="B1" s="33"/>
      <c r="C1" s="33"/>
      <c r="D1" s="17"/>
      <c r="E1" s="17"/>
      <c r="F1" s="17"/>
      <c r="G1" s="17"/>
      <c r="H1" s="17"/>
      <c r="I1" s="17"/>
      <c r="J1" s="17"/>
      <c r="K1" s="17"/>
    </row>
    <row r="2" spans="1:11" ht="39.75" customHeight="1">
      <c r="A2" s="23"/>
      <c r="B2" s="34" t="s">
        <v>12</v>
      </c>
      <c r="C2" s="34"/>
      <c r="D2" s="34"/>
      <c r="E2" s="34"/>
      <c r="F2" s="34"/>
      <c r="G2" s="34"/>
      <c r="H2" s="19"/>
      <c r="I2" s="19"/>
      <c r="J2" s="19"/>
      <c r="K2" s="19"/>
    </row>
    <row r="3" spans="1:11" ht="41.25" customHeight="1">
      <c r="A3" s="17"/>
      <c r="B3" s="35" t="s">
        <v>13</v>
      </c>
      <c r="C3" s="35"/>
      <c r="D3" s="35"/>
      <c r="E3" s="35"/>
      <c r="F3" s="17"/>
      <c r="G3" s="17"/>
      <c r="H3" s="17"/>
      <c r="I3" s="17"/>
      <c r="J3" s="17"/>
      <c r="K3" s="17"/>
    </row>
    <row r="4" spans="1:11" ht="0" customHeight="1" hidden="1">
      <c r="A4" s="17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 customHeight="1">
      <c r="A5" s="21"/>
      <c r="B5" s="36"/>
      <c r="C5" s="36" t="s">
        <v>14</v>
      </c>
      <c r="D5" s="22"/>
      <c r="E5" s="36" t="s">
        <v>15</v>
      </c>
      <c r="F5" s="36" t="s">
        <v>16</v>
      </c>
      <c r="G5" s="36"/>
      <c r="H5" s="36" t="s">
        <v>17</v>
      </c>
      <c r="I5" s="36"/>
      <c r="J5" s="36"/>
      <c r="K5" s="36" t="s">
        <v>18</v>
      </c>
    </row>
    <row r="6" spans="1:11" ht="0" customHeight="1" hidden="1">
      <c r="A6" s="21"/>
      <c r="B6" s="36"/>
      <c r="C6" s="36"/>
      <c r="D6" s="22"/>
      <c r="E6" s="36"/>
      <c r="F6" s="22" t="s">
        <v>19</v>
      </c>
      <c r="G6" s="22" t="s">
        <v>20</v>
      </c>
      <c r="H6" s="22" t="s">
        <v>21</v>
      </c>
      <c r="I6" s="22" t="s">
        <v>22</v>
      </c>
      <c r="J6" s="22" t="s">
        <v>23</v>
      </c>
      <c r="K6" s="36"/>
    </row>
    <row r="7" spans="1:11" ht="15.75" customHeight="1">
      <c r="A7" s="21"/>
      <c r="B7" s="36"/>
      <c r="C7" s="36"/>
      <c r="D7" s="22"/>
      <c r="E7" s="36"/>
      <c r="F7" s="22" t="s">
        <v>24</v>
      </c>
      <c r="G7" s="22" t="s">
        <v>25</v>
      </c>
      <c r="H7" s="22" t="s">
        <v>26</v>
      </c>
      <c r="I7" s="22" t="s">
        <v>27</v>
      </c>
      <c r="J7" s="22" t="s">
        <v>28</v>
      </c>
      <c r="K7" s="36"/>
    </row>
    <row r="8" spans="1:11" ht="15.75" customHeight="1">
      <c r="A8" s="21"/>
      <c r="B8" s="37" t="s">
        <v>29</v>
      </c>
      <c r="C8" s="38"/>
      <c r="D8" s="38"/>
      <c r="E8" s="38"/>
      <c r="F8" s="39"/>
      <c r="G8" s="39"/>
      <c r="H8" s="39"/>
      <c r="I8" s="39"/>
      <c r="J8" s="39"/>
      <c r="K8" s="39"/>
    </row>
    <row r="9" spans="1:11" ht="15.75" customHeight="1">
      <c r="A9" s="21"/>
      <c r="B9" s="37" t="s">
        <v>30</v>
      </c>
      <c r="C9" s="38"/>
      <c r="D9" s="38"/>
      <c r="E9" s="38"/>
      <c r="F9" s="39"/>
      <c r="G9" s="39"/>
      <c r="H9" s="39"/>
      <c r="I9" s="39"/>
      <c r="J9" s="39"/>
      <c r="K9" s="39"/>
    </row>
    <row r="10" spans="1:53" ht="48.75" customHeight="1">
      <c r="A10" s="21"/>
      <c r="B10" s="24" t="s">
        <v>31</v>
      </c>
      <c r="C10" s="24" t="s">
        <v>32</v>
      </c>
      <c r="D10" s="24" t="s">
        <v>33</v>
      </c>
      <c r="E10" s="25"/>
      <c r="F10" s="26"/>
      <c r="G10" s="26"/>
      <c r="H10" s="26"/>
      <c r="I10" s="26"/>
      <c r="J10" s="26"/>
      <c r="K10" s="27"/>
      <c r="AV10" s="18" t="s">
        <v>660</v>
      </c>
      <c r="AW10" s="18" t="s">
        <v>661</v>
      </c>
      <c r="AX10" s="18" t="s">
        <v>1192</v>
      </c>
      <c r="AY10" s="18" t="s">
        <v>1193</v>
      </c>
      <c r="AZ10" s="18" t="s">
        <v>1194</v>
      </c>
      <c r="BA10" s="18" t="s">
        <v>1990</v>
      </c>
    </row>
    <row r="11" spans="1:53" ht="15.75" customHeight="1">
      <c r="A11" s="21"/>
      <c r="B11" s="24"/>
      <c r="C11" s="24" t="s">
        <v>34</v>
      </c>
      <c r="D11" s="24" t="s">
        <v>35</v>
      </c>
      <c r="E11" s="25" t="s">
        <v>36</v>
      </c>
      <c r="F11" s="28">
        <f>IF(F13=0,,F15/F13*100)</f>
        <v>0</v>
      </c>
      <c r="G11" s="28">
        <f>IF(G13=0,,G15/G13*100)</f>
        <v>0.1838235294117647</v>
      </c>
      <c r="H11" s="28">
        <f>IF(H13=0,,H15/H13*100)</f>
        <v>0.3676470588235294</v>
      </c>
      <c r="I11" s="28">
        <f>IF(I13=0,,I15/I13*100)</f>
        <v>0.3546099290780142</v>
      </c>
      <c r="J11" s="28">
        <f>IF(J13=0,,J15/J13*100)</f>
        <v>0.34843205574912894</v>
      </c>
      <c r="K11" s="27"/>
      <c r="AV11" s="18" t="s">
        <v>662</v>
      </c>
      <c r="AW11" s="18" t="s">
        <v>663</v>
      </c>
      <c r="AX11" s="18" t="s">
        <v>1195</v>
      </c>
      <c r="AY11" s="18" t="s">
        <v>1196</v>
      </c>
      <c r="AZ11" s="18" t="s">
        <v>1197</v>
      </c>
      <c r="BA11" s="18" t="s">
        <v>1991</v>
      </c>
    </row>
    <row r="12" spans="1:53" ht="15.75" customHeight="1">
      <c r="A12" s="21"/>
      <c r="B12" s="24"/>
      <c r="C12" s="24" t="s">
        <v>37</v>
      </c>
      <c r="D12" s="24" t="s">
        <v>38</v>
      </c>
      <c r="E12" s="25" t="s">
        <v>36</v>
      </c>
      <c r="F12" s="28">
        <f>IF(F13=0,,F16/F13*100)</f>
        <v>69.91869918699186</v>
      </c>
      <c r="G12" s="28">
        <f>IF(G13=0,,G16/G13*100)</f>
        <v>9.705882352941176</v>
      </c>
      <c r="H12" s="28">
        <f>IF(H13=0,,H16/H13*100)</f>
        <v>11.029411764705882</v>
      </c>
      <c r="I12" s="28">
        <f>IF(I13=0,,I16/I13*100)</f>
        <v>10.638297872340425</v>
      </c>
      <c r="J12" s="28">
        <f>IF(J13=0,,J16/J13*100)</f>
        <v>10.452961672473867</v>
      </c>
      <c r="K12" s="27"/>
      <c r="AV12" s="18" t="s">
        <v>664</v>
      </c>
      <c r="AW12" s="18" t="s">
        <v>665</v>
      </c>
      <c r="AX12" s="18" t="s">
        <v>1198</v>
      </c>
      <c r="AY12" s="18" t="s">
        <v>1199</v>
      </c>
      <c r="AZ12" s="18" t="s">
        <v>1200</v>
      </c>
      <c r="BA12" s="18" t="s">
        <v>1992</v>
      </c>
    </row>
    <row r="13" spans="1:53" ht="59.25" customHeight="1">
      <c r="A13" s="21"/>
      <c r="B13" s="24"/>
      <c r="C13" s="24" t="s">
        <v>39</v>
      </c>
      <c r="D13" s="24" t="s">
        <v>40</v>
      </c>
      <c r="E13" s="25" t="s">
        <v>41</v>
      </c>
      <c r="F13" s="26">
        <v>12.3</v>
      </c>
      <c r="G13" s="26">
        <v>272</v>
      </c>
      <c r="H13" s="26">
        <v>272</v>
      </c>
      <c r="I13" s="26">
        <v>282</v>
      </c>
      <c r="J13" s="26">
        <v>287</v>
      </c>
      <c r="K13" s="27"/>
      <c r="AV13" s="18" t="s">
        <v>666</v>
      </c>
      <c r="AW13" s="18" t="s">
        <v>667</v>
      </c>
      <c r="AX13" s="18" t="s">
        <v>1201</v>
      </c>
      <c r="AY13" s="18" t="s">
        <v>1202</v>
      </c>
      <c r="AZ13" s="18" t="s">
        <v>1203</v>
      </c>
      <c r="BA13" s="18" t="s">
        <v>1993</v>
      </c>
    </row>
    <row r="14" spans="1:11" ht="15.75" customHeight="1">
      <c r="A14" s="21"/>
      <c r="B14" s="24"/>
      <c r="C14" s="24" t="s">
        <v>42</v>
      </c>
      <c r="D14" s="24" t="s">
        <v>42</v>
      </c>
      <c r="E14" s="25"/>
      <c r="F14" s="28"/>
      <c r="G14" s="28"/>
      <c r="H14" s="28"/>
      <c r="I14" s="28"/>
      <c r="J14" s="28"/>
      <c r="K14" s="29"/>
    </row>
    <row r="15" spans="1:53" ht="27" customHeight="1">
      <c r="A15" s="21"/>
      <c r="B15" s="24"/>
      <c r="C15" s="24" t="s">
        <v>43</v>
      </c>
      <c r="D15" s="24" t="s">
        <v>44</v>
      </c>
      <c r="E15" s="25" t="s">
        <v>41</v>
      </c>
      <c r="F15" s="26">
        <v>0</v>
      </c>
      <c r="G15" s="26">
        <v>0.5</v>
      </c>
      <c r="H15" s="26">
        <v>1</v>
      </c>
      <c r="I15" s="26">
        <v>1</v>
      </c>
      <c r="J15" s="26">
        <v>1</v>
      </c>
      <c r="K15" s="27"/>
      <c r="AV15" s="18" t="s">
        <v>668</v>
      </c>
      <c r="AW15" s="18" t="s">
        <v>669</v>
      </c>
      <c r="AX15" s="18" t="s">
        <v>1204</v>
      </c>
      <c r="AY15" s="18" t="s">
        <v>1205</v>
      </c>
      <c r="AZ15" s="18" t="s">
        <v>1206</v>
      </c>
      <c r="BA15" s="18" t="s">
        <v>1994</v>
      </c>
    </row>
    <row r="16" spans="1:53" ht="27" customHeight="1">
      <c r="A16" s="21"/>
      <c r="B16" s="24"/>
      <c r="C16" s="24" t="s">
        <v>45</v>
      </c>
      <c r="D16" s="24" t="s">
        <v>46</v>
      </c>
      <c r="E16" s="25" t="s">
        <v>41</v>
      </c>
      <c r="F16" s="26">
        <v>8.6</v>
      </c>
      <c r="G16" s="26">
        <v>26.4</v>
      </c>
      <c r="H16" s="26">
        <v>30</v>
      </c>
      <c r="I16" s="26">
        <v>30</v>
      </c>
      <c r="J16" s="26">
        <v>30</v>
      </c>
      <c r="K16" s="27"/>
      <c r="AV16" s="18" t="s">
        <v>670</v>
      </c>
      <c r="AW16" s="18" t="s">
        <v>671</v>
      </c>
      <c r="AX16" s="18" t="s">
        <v>1207</v>
      </c>
      <c r="AY16" s="18" t="s">
        <v>1208</v>
      </c>
      <c r="AZ16" s="18" t="s">
        <v>1209</v>
      </c>
      <c r="BA16" s="18" t="s">
        <v>1995</v>
      </c>
    </row>
    <row r="17" spans="1:53" ht="70.5" customHeight="1">
      <c r="A17" s="21"/>
      <c r="B17" s="24" t="s">
        <v>47</v>
      </c>
      <c r="C17" s="24" t="s">
        <v>48</v>
      </c>
      <c r="D17" s="24" t="s">
        <v>49</v>
      </c>
      <c r="E17" s="25" t="s">
        <v>36</v>
      </c>
      <c r="F17" s="28">
        <f>IF(F13=0,,F18/F13*100)</f>
        <v>0</v>
      </c>
      <c r="G17" s="28">
        <f>IF(G13=0,,G18/G13*100)</f>
        <v>0</v>
      </c>
      <c r="H17" s="28">
        <f>IF(H13=0,,H18/H13*100)</f>
        <v>0</v>
      </c>
      <c r="I17" s="28">
        <f>IF(I13=0,,I18/I13*100)</f>
        <v>0</v>
      </c>
      <c r="J17" s="28">
        <f>IF(J13=0,,J18/J13*100)</f>
        <v>0</v>
      </c>
      <c r="K17" s="27"/>
      <c r="AV17" s="18" t="s">
        <v>672</v>
      </c>
      <c r="AW17" s="18" t="s">
        <v>673</v>
      </c>
      <c r="AX17" s="18" t="s">
        <v>1210</v>
      </c>
      <c r="AY17" s="18" t="s">
        <v>1211</v>
      </c>
      <c r="AZ17" s="18" t="s">
        <v>1212</v>
      </c>
      <c r="BA17" s="18" t="s">
        <v>1996</v>
      </c>
    </row>
    <row r="18" spans="1:53" ht="70.5" customHeight="1">
      <c r="A18" s="21"/>
      <c r="B18" s="24"/>
      <c r="C18" s="24" t="s">
        <v>50</v>
      </c>
      <c r="D18" s="24" t="s">
        <v>51</v>
      </c>
      <c r="E18" s="25" t="s">
        <v>41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/>
      <c r="AV18" s="18" t="s">
        <v>674</v>
      </c>
      <c r="AW18" s="18" t="s">
        <v>675</v>
      </c>
      <c r="AX18" s="18" t="s">
        <v>1213</v>
      </c>
      <c r="AY18" s="18" t="s">
        <v>1214</v>
      </c>
      <c r="AZ18" s="18" t="s">
        <v>1215</v>
      </c>
      <c r="BA18" s="18" t="s">
        <v>1997</v>
      </c>
    </row>
    <row r="19" spans="1:53" ht="59.25" customHeight="1">
      <c r="A19" s="21"/>
      <c r="B19" s="24" t="s">
        <v>52</v>
      </c>
      <c r="C19" s="24" t="s">
        <v>53</v>
      </c>
      <c r="D19" s="24" t="s">
        <v>54</v>
      </c>
      <c r="E19" s="25" t="s">
        <v>36</v>
      </c>
      <c r="F19" s="28">
        <f>IF(F20=0,,F13/F20*100)</f>
        <v>100</v>
      </c>
      <c r="G19" s="28">
        <f>IF(G20=0,,G13/G20*100)</f>
        <v>100</v>
      </c>
      <c r="H19" s="28">
        <f>IF(H20=0,,H13/H20*100)</f>
        <v>100</v>
      </c>
      <c r="I19" s="28">
        <f>IF(I20=0,,I13/I20*100)</f>
        <v>100</v>
      </c>
      <c r="J19" s="28">
        <f>IF(J20=0,,J13/J20*100)</f>
        <v>100</v>
      </c>
      <c r="K19" s="27"/>
      <c r="AV19" s="18" t="s">
        <v>676</v>
      </c>
      <c r="AW19" s="18" t="s">
        <v>677</v>
      </c>
      <c r="AX19" s="18" t="s">
        <v>1216</v>
      </c>
      <c r="AY19" s="18" t="s">
        <v>1217</v>
      </c>
      <c r="AZ19" s="18" t="s">
        <v>1218</v>
      </c>
      <c r="BA19" s="18" t="s">
        <v>1998</v>
      </c>
    </row>
    <row r="20" spans="1:53" ht="37.5" customHeight="1">
      <c r="A20" s="21"/>
      <c r="B20" s="24"/>
      <c r="C20" s="24" t="s">
        <v>55</v>
      </c>
      <c r="D20" s="24" t="s">
        <v>56</v>
      </c>
      <c r="E20" s="25" t="s">
        <v>41</v>
      </c>
      <c r="F20" s="26">
        <v>12.3</v>
      </c>
      <c r="G20" s="26">
        <v>272</v>
      </c>
      <c r="H20" s="26">
        <v>272</v>
      </c>
      <c r="I20" s="26">
        <v>282</v>
      </c>
      <c r="J20" s="26">
        <v>287</v>
      </c>
      <c r="K20" s="27"/>
      <c r="AV20" s="18" t="s">
        <v>678</v>
      </c>
      <c r="AW20" s="18" t="s">
        <v>679</v>
      </c>
      <c r="AX20" s="18" t="s">
        <v>1219</v>
      </c>
      <c r="AY20" s="18" t="s">
        <v>1220</v>
      </c>
      <c r="AZ20" s="18" t="s">
        <v>1221</v>
      </c>
      <c r="BA20" s="18" t="s">
        <v>1999</v>
      </c>
    </row>
    <row r="21" spans="1:53" ht="92.25" customHeight="1">
      <c r="A21" s="21"/>
      <c r="B21" s="24" t="s">
        <v>57</v>
      </c>
      <c r="C21" s="24" t="s">
        <v>58</v>
      </c>
      <c r="D21" s="24" t="s">
        <v>59</v>
      </c>
      <c r="E21" s="25" t="s">
        <v>36</v>
      </c>
      <c r="F21" s="28">
        <f>IF(F286=0,,F22/F286/10)</f>
        <v>4.063157894736841</v>
      </c>
      <c r="G21" s="28">
        <f>IF(G286=0,,G22/G286/10)</f>
        <v>3.457446808510638</v>
      </c>
      <c r="H21" s="28">
        <f>IF(H286=0,,H22/H286/10)</f>
        <v>3.404255319148936</v>
      </c>
      <c r="I21" s="28">
        <f>IF(I286=0,,I22/I286/10)</f>
        <v>3.404255319148936</v>
      </c>
      <c r="J21" s="28">
        <f>IF(J286=0,,J22/J286/10)</f>
        <v>3.404255319148936</v>
      </c>
      <c r="K21" s="27"/>
      <c r="AV21" s="18" t="s">
        <v>680</v>
      </c>
      <c r="AW21" s="18" t="s">
        <v>681</v>
      </c>
      <c r="AX21" s="18" t="s">
        <v>1222</v>
      </c>
      <c r="AY21" s="18" t="s">
        <v>1223</v>
      </c>
      <c r="AZ21" s="18" t="s">
        <v>1224</v>
      </c>
      <c r="BA21" s="18" t="s">
        <v>2000</v>
      </c>
    </row>
    <row r="22" spans="1:53" ht="70.5" customHeight="1">
      <c r="A22" s="21"/>
      <c r="B22" s="24"/>
      <c r="C22" s="24" t="s">
        <v>60</v>
      </c>
      <c r="D22" s="24" t="s">
        <v>61</v>
      </c>
      <c r="E22" s="25" t="s">
        <v>62</v>
      </c>
      <c r="F22" s="26">
        <v>386</v>
      </c>
      <c r="G22" s="26">
        <v>325</v>
      </c>
      <c r="H22" s="26">
        <v>320</v>
      </c>
      <c r="I22" s="26">
        <v>320</v>
      </c>
      <c r="J22" s="26">
        <v>320</v>
      </c>
      <c r="K22" s="27"/>
      <c r="AV22" s="18" t="s">
        <v>682</v>
      </c>
      <c r="AW22" s="18" t="s">
        <v>683</v>
      </c>
      <c r="AX22" s="18" t="s">
        <v>1225</v>
      </c>
      <c r="AY22" s="18" t="s">
        <v>1226</v>
      </c>
      <c r="AZ22" s="18" t="s">
        <v>1227</v>
      </c>
      <c r="BA22" s="18" t="s">
        <v>2001</v>
      </c>
    </row>
    <row r="23" spans="1:53" ht="70.5" customHeight="1">
      <c r="A23" s="21"/>
      <c r="B23" s="24"/>
      <c r="C23" s="24" t="s">
        <v>63</v>
      </c>
      <c r="D23" s="24" t="s">
        <v>64</v>
      </c>
      <c r="E23" s="25" t="s">
        <v>65</v>
      </c>
      <c r="F23" s="26">
        <v>52</v>
      </c>
      <c r="G23" s="26">
        <v>48</v>
      </c>
      <c r="H23" s="26">
        <v>46</v>
      </c>
      <c r="I23" s="26">
        <v>46</v>
      </c>
      <c r="J23" s="26">
        <v>46</v>
      </c>
      <c r="K23" s="27"/>
      <c r="AV23" s="18" t="s">
        <v>684</v>
      </c>
      <c r="AW23" s="18" t="s">
        <v>685</v>
      </c>
      <c r="AX23" s="18" t="s">
        <v>1228</v>
      </c>
      <c r="AY23" s="18" t="s">
        <v>1229</v>
      </c>
      <c r="AZ23" s="18" t="s">
        <v>1230</v>
      </c>
      <c r="BA23" s="18" t="s">
        <v>2002</v>
      </c>
    </row>
    <row r="24" spans="1:11" ht="15.75" customHeight="1">
      <c r="A24" s="21"/>
      <c r="B24" s="37" t="s">
        <v>66</v>
      </c>
      <c r="C24" s="38"/>
      <c r="D24" s="38"/>
      <c r="E24" s="38"/>
      <c r="F24" s="39"/>
      <c r="G24" s="39"/>
      <c r="H24" s="39"/>
      <c r="I24" s="39"/>
      <c r="J24" s="39"/>
      <c r="K24" s="39"/>
    </row>
    <row r="25" spans="1:53" ht="48.75" customHeight="1">
      <c r="A25" s="21"/>
      <c r="B25" s="24" t="s">
        <v>67</v>
      </c>
      <c r="C25" s="24" t="s">
        <v>68</v>
      </c>
      <c r="D25" s="24" t="s">
        <v>69</v>
      </c>
      <c r="E25" s="25" t="s">
        <v>70</v>
      </c>
      <c r="F25" s="28">
        <f>IF(F286=0,,F26/F286*10)</f>
        <v>211.57894736842107</v>
      </c>
      <c r="G25" s="28">
        <f>IF(G286=0,,G26/G286*10)</f>
        <v>277.6595744680851</v>
      </c>
      <c r="H25" s="28">
        <f>IF(H286=0,,H26/H286*10)</f>
        <v>308.51063829787233</v>
      </c>
      <c r="I25" s="28">
        <f>IF(I286=0,,I26/I286*10)</f>
        <v>319.1489361702127</v>
      </c>
      <c r="J25" s="28">
        <f>IF(J286=0,,J26/J286*10)</f>
        <v>329.7872340425532</v>
      </c>
      <c r="K25" s="27"/>
      <c r="AV25" s="18" t="s">
        <v>686</v>
      </c>
      <c r="AW25" s="18" t="s">
        <v>687</v>
      </c>
      <c r="AX25" s="18" t="s">
        <v>1231</v>
      </c>
      <c r="AY25" s="18" t="s">
        <v>1232</v>
      </c>
      <c r="AZ25" s="18" t="s">
        <v>1233</v>
      </c>
      <c r="BA25" s="18" t="s">
        <v>2003</v>
      </c>
    </row>
    <row r="26" spans="1:53" ht="27" customHeight="1">
      <c r="A26" s="21"/>
      <c r="B26" s="24"/>
      <c r="C26" s="24" t="s">
        <v>71</v>
      </c>
      <c r="D26" s="24" t="s">
        <v>72</v>
      </c>
      <c r="E26" s="25" t="s">
        <v>65</v>
      </c>
      <c r="F26" s="26">
        <v>201</v>
      </c>
      <c r="G26" s="26">
        <v>261</v>
      </c>
      <c r="H26" s="26">
        <v>290</v>
      </c>
      <c r="I26" s="26">
        <v>300</v>
      </c>
      <c r="J26" s="26">
        <v>310</v>
      </c>
      <c r="K26" s="27"/>
      <c r="AV26" s="18" t="s">
        <v>688</v>
      </c>
      <c r="AW26" s="18" t="s">
        <v>689</v>
      </c>
      <c r="AX26" s="18" t="s">
        <v>1234</v>
      </c>
      <c r="AY26" s="18" t="s">
        <v>1235</v>
      </c>
      <c r="AZ26" s="18" t="s">
        <v>1236</v>
      </c>
      <c r="BA26" s="18" t="s">
        <v>2004</v>
      </c>
    </row>
    <row r="27" spans="1:53" ht="37.5" customHeight="1">
      <c r="A27" s="21"/>
      <c r="B27" s="24"/>
      <c r="C27" s="24" t="s">
        <v>73</v>
      </c>
      <c r="D27" s="24" t="s">
        <v>74</v>
      </c>
      <c r="E27" s="25" t="s">
        <v>62</v>
      </c>
      <c r="F27" s="26">
        <v>9500</v>
      </c>
      <c r="G27" s="26">
        <v>9400</v>
      </c>
      <c r="H27" s="26">
        <v>9400</v>
      </c>
      <c r="I27" s="26">
        <v>9400</v>
      </c>
      <c r="J27" s="26">
        <v>9400</v>
      </c>
      <c r="K27" s="27"/>
      <c r="AV27" s="18" t="s">
        <v>690</v>
      </c>
      <c r="AW27" s="18" t="s">
        <v>691</v>
      </c>
      <c r="AX27" s="18" t="s">
        <v>1237</v>
      </c>
      <c r="AY27" s="18" t="s">
        <v>1238</v>
      </c>
      <c r="AZ27" s="18" t="s">
        <v>1239</v>
      </c>
      <c r="BA27" s="18" t="s">
        <v>2005</v>
      </c>
    </row>
    <row r="28" spans="1:53" ht="70.5" customHeight="1">
      <c r="A28" s="21"/>
      <c r="B28" s="24" t="s">
        <v>75</v>
      </c>
      <c r="C28" s="24" t="s">
        <v>76</v>
      </c>
      <c r="D28" s="24" t="s">
        <v>77</v>
      </c>
      <c r="E28" s="25" t="s">
        <v>36</v>
      </c>
      <c r="F28" s="28">
        <f>IF(F30=0,,F29/F30*100)</f>
        <v>29.955947136563875</v>
      </c>
      <c r="G28" s="28">
        <f>IF(G30=0,,G29/G30*100)</f>
        <v>35.75327510917031</v>
      </c>
      <c r="H28" s="28">
        <f>IF(H30=0,,H29/H30*100)</f>
        <v>36.684782608695656</v>
      </c>
      <c r="I28" s="28">
        <f>IF(I30=0,,I29/I30*100)</f>
        <v>37.5</v>
      </c>
      <c r="J28" s="28">
        <f>IF(J30=0,,J29/J30*100)</f>
        <v>38.04347826086957</v>
      </c>
      <c r="K28" s="27"/>
      <c r="AV28" s="18" t="s">
        <v>692</v>
      </c>
      <c r="AW28" s="18" t="s">
        <v>693</v>
      </c>
      <c r="AX28" s="18" t="s">
        <v>1240</v>
      </c>
      <c r="AY28" s="18" t="s">
        <v>1241</v>
      </c>
      <c r="AZ28" s="18" t="s">
        <v>1242</v>
      </c>
      <c r="BA28" s="18" t="s">
        <v>2006</v>
      </c>
    </row>
    <row r="29" spans="1:53" ht="37.5" customHeight="1">
      <c r="A29" s="21"/>
      <c r="B29" s="24"/>
      <c r="C29" s="24" t="s">
        <v>78</v>
      </c>
      <c r="D29" s="24" t="s">
        <v>79</v>
      </c>
      <c r="E29" s="25" t="s">
        <v>62</v>
      </c>
      <c r="F29" s="26">
        <v>612</v>
      </c>
      <c r="G29" s="26">
        <v>655</v>
      </c>
      <c r="H29" s="26">
        <v>675</v>
      </c>
      <c r="I29" s="26">
        <v>690</v>
      </c>
      <c r="J29" s="26">
        <v>700</v>
      </c>
      <c r="K29" s="27"/>
      <c r="AV29" s="18" t="s">
        <v>694</v>
      </c>
      <c r="AW29" s="18" t="s">
        <v>695</v>
      </c>
      <c r="AX29" s="18" t="s">
        <v>1243</v>
      </c>
      <c r="AY29" s="18" t="s">
        <v>1244</v>
      </c>
      <c r="AZ29" s="18" t="s">
        <v>1245</v>
      </c>
      <c r="BA29" s="18" t="s">
        <v>2007</v>
      </c>
    </row>
    <row r="30" spans="1:53" ht="48.75" customHeight="1">
      <c r="A30" s="21"/>
      <c r="B30" s="24"/>
      <c r="C30" s="24" t="s">
        <v>80</v>
      </c>
      <c r="D30" s="24" t="s">
        <v>81</v>
      </c>
      <c r="E30" s="25" t="s">
        <v>62</v>
      </c>
      <c r="F30" s="26">
        <v>2043</v>
      </c>
      <c r="G30" s="26">
        <v>1832</v>
      </c>
      <c r="H30" s="26">
        <v>1840</v>
      </c>
      <c r="I30" s="26">
        <v>1840</v>
      </c>
      <c r="J30" s="26">
        <v>1840</v>
      </c>
      <c r="K30" s="27"/>
      <c r="AV30" s="18" t="s">
        <v>696</v>
      </c>
      <c r="AW30" s="18" t="s">
        <v>697</v>
      </c>
      <c r="AX30" s="18" t="s">
        <v>1246</v>
      </c>
      <c r="AY30" s="18" t="s">
        <v>1247</v>
      </c>
      <c r="AZ30" s="18" t="s">
        <v>1248</v>
      </c>
      <c r="BA30" s="18" t="s">
        <v>2008</v>
      </c>
    </row>
    <row r="31" spans="1:11" ht="15.75" customHeight="1">
      <c r="A31" s="21"/>
      <c r="B31" s="37" t="s">
        <v>82</v>
      </c>
      <c r="C31" s="38"/>
      <c r="D31" s="38"/>
      <c r="E31" s="38"/>
      <c r="F31" s="39"/>
      <c r="G31" s="39"/>
      <c r="H31" s="39"/>
      <c r="I31" s="39"/>
      <c r="J31" s="39"/>
      <c r="K31" s="39"/>
    </row>
    <row r="32" spans="1:53" ht="27" customHeight="1">
      <c r="A32" s="21"/>
      <c r="B32" s="24" t="s">
        <v>83</v>
      </c>
      <c r="C32" s="24" t="s">
        <v>84</v>
      </c>
      <c r="D32" s="24" t="s">
        <v>85</v>
      </c>
      <c r="E32" s="25" t="s">
        <v>86</v>
      </c>
      <c r="F32" s="26">
        <v>2.11</v>
      </c>
      <c r="G32" s="26">
        <v>7.78</v>
      </c>
      <c r="H32" s="26">
        <v>10.85</v>
      </c>
      <c r="I32" s="26">
        <v>12.2</v>
      </c>
      <c r="J32" s="26">
        <v>13.25</v>
      </c>
      <c r="K32" s="27"/>
      <c r="AV32" s="18" t="s">
        <v>698</v>
      </c>
      <c r="AW32" s="18" t="s">
        <v>699</v>
      </c>
      <c r="AX32" s="18" t="s">
        <v>1249</v>
      </c>
      <c r="AY32" s="18" t="s">
        <v>1250</v>
      </c>
      <c r="AZ32" s="18" t="s">
        <v>1251</v>
      </c>
      <c r="BA32" s="18" t="s">
        <v>2009</v>
      </c>
    </row>
    <row r="33" spans="1:11" ht="15.75" customHeight="1">
      <c r="A33" s="21"/>
      <c r="B33" s="24"/>
      <c r="C33" s="24" t="s">
        <v>87</v>
      </c>
      <c r="D33" s="24" t="s">
        <v>87</v>
      </c>
      <c r="E33" s="25"/>
      <c r="F33" s="28"/>
      <c r="G33" s="28"/>
      <c r="H33" s="28"/>
      <c r="I33" s="28"/>
      <c r="J33" s="28"/>
      <c r="K33" s="29"/>
    </row>
    <row r="34" spans="1:53" ht="37.5" customHeight="1">
      <c r="A34" s="21"/>
      <c r="B34" s="24"/>
      <c r="C34" s="24" t="s">
        <v>88</v>
      </c>
      <c r="D34" s="24" t="s">
        <v>89</v>
      </c>
      <c r="E34" s="25" t="s">
        <v>86</v>
      </c>
      <c r="F34" s="26">
        <v>2.11</v>
      </c>
      <c r="G34" s="26">
        <v>2.09</v>
      </c>
      <c r="H34" s="26">
        <v>2.15</v>
      </c>
      <c r="I34" s="26">
        <v>2.2</v>
      </c>
      <c r="J34" s="26">
        <v>2.25</v>
      </c>
      <c r="K34" s="27"/>
      <c r="AV34" s="18" t="s">
        <v>700</v>
      </c>
      <c r="AW34" s="18" t="s">
        <v>701</v>
      </c>
      <c r="AX34" s="18" t="s">
        <v>1252</v>
      </c>
      <c r="AY34" s="18" t="s">
        <v>1253</v>
      </c>
      <c r="AZ34" s="18" t="s">
        <v>1254</v>
      </c>
      <c r="BA34" s="18" t="s">
        <v>2010</v>
      </c>
    </row>
    <row r="35" spans="1:53" ht="27" customHeight="1">
      <c r="A35" s="21"/>
      <c r="B35" s="24"/>
      <c r="C35" s="24" t="s">
        <v>90</v>
      </c>
      <c r="D35" s="24" t="s">
        <v>91</v>
      </c>
      <c r="E35" s="25" t="s">
        <v>86</v>
      </c>
      <c r="F35" s="26">
        <v>1</v>
      </c>
      <c r="G35" s="26"/>
      <c r="H35" s="26">
        <v>3</v>
      </c>
      <c r="I35" s="26">
        <v>4</v>
      </c>
      <c r="J35" s="26">
        <v>4.5</v>
      </c>
      <c r="K35" s="27"/>
      <c r="AV35" s="18" t="s">
        <v>702</v>
      </c>
      <c r="AW35" s="18" t="s">
        <v>703</v>
      </c>
      <c r="AX35" s="18" t="s">
        <v>1255</v>
      </c>
      <c r="AY35" s="18" t="s">
        <v>1256</v>
      </c>
      <c r="AZ35" s="18" t="s">
        <v>1257</v>
      </c>
      <c r="BA35" s="18" t="s">
        <v>2011</v>
      </c>
    </row>
    <row r="36" spans="1:53" ht="70.5" customHeight="1">
      <c r="A36" s="21"/>
      <c r="B36" s="24"/>
      <c r="C36" s="24" t="s">
        <v>92</v>
      </c>
      <c r="D36" s="24" t="s">
        <v>93</v>
      </c>
      <c r="E36" s="25" t="s">
        <v>86</v>
      </c>
      <c r="F36" s="26">
        <v>1</v>
      </c>
      <c r="G36" s="26">
        <v>5.69</v>
      </c>
      <c r="H36" s="26">
        <v>5.7</v>
      </c>
      <c r="I36" s="26">
        <v>6</v>
      </c>
      <c r="J36" s="26">
        <v>6.5</v>
      </c>
      <c r="K36" s="27"/>
      <c r="AV36" s="18" t="s">
        <v>704</v>
      </c>
      <c r="AW36" s="18" t="s">
        <v>705</v>
      </c>
      <c r="AX36" s="18" t="s">
        <v>1258</v>
      </c>
      <c r="AY36" s="18" t="s">
        <v>1259</v>
      </c>
      <c r="AZ36" s="18" t="s">
        <v>1260</v>
      </c>
      <c r="BA36" s="18" t="s">
        <v>2012</v>
      </c>
    </row>
    <row r="37" spans="1:53" ht="59.25" customHeight="1">
      <c r="A37" s="21"/>
      <c r="B37" s="24" t="s">
        <v>94</v>
      </c>
      <c r="C37" s="24" t="s">
        <v>95</v>
      </c>
      <c r="D37" s="24" t="s">
        <v>96</v>
      </c>
      <c r="E37" s="25" t="s">
        <v>36</v>
      </c>
      <c r="F37" s="28">
        <f>IF(F39=0,,F38/F39*100)</f>
        <v>20</v>
      </c>
      <c r="G37" s="28">
        <f>IF(G39=0,,G38/G39*100)</f>
        <v>30.000000000000004</v>
      </c>
      <c r="H37" s="28">
        <f>IF(H39=0,,H38/H39*100)</f>
        <v>37.49998124685885</v>
      </c>
      <c r="I37" s="28">
        <f>IF(I39=0,,I38/I39*100)</f>
        <v>37.49998124685885</v>
      </c>
      <c r="J37" s="28">
        <f>IF(J39=0,,J38/J39*100)</f>
        <v>37.49998124685885</v>
      </c>
      <c r="K37" s="27"/>
      <c r="AV37" s="18" t="s">
        <v>706</v>
      </c>
      <c r="AW37" s="18" t="s">
        <v>707</v>
      </c>
      <c r="AX37" s="18" t="s">
        <v>1261</v>
      </c>
      <c r="AY37" s="18" t="s">
        <v>1262</v>
      </c>
      <c r="AZ37" s="18" t="s">
        <v>1263</v>
      </c>
      <c r="BA37" s="18" t="s">
        <v>2013</v>
      </c>
    </row>
    <row r="38" spans="1:53" ht="37.5" customHeight="1">
      <c r="A38" s="21"/>
      <c r="B38" s="24"/>
      <c r="C38" s="24" t="s">
        <v>97</v>
      </c>
      <c r="D38" s="24" t="s">
        <v>98</v>
      </c>
      <c r="E38" s="25" t="s">
        <v>86</v>
      </c>
      <c r="F38" s="26">
        <v>26662.2</v>
      </c>
      <c r="G38" s="26">
        <v>39993.3</v>
      </c>
      <c r="H38" s="26">
        <v>49991.6</v>
      </c>
      <c r="I38" s="26">
        <v>49991.6</v>
      </c>
      <c r="J38" s="26">
        <v>49991.6</v>
      </c>
      <c r="K38" s="27"/>
      <c r="AV38" s="18" t="s">
        <v>708</v>
      </c>
      <c r="AW38" s="18" t="s">
        <v>709</v>
      </c>
      <c r="AX38" s="18" t="s">
        <v>1264</v>
      </c>
      <c r="AY38" s="18" t="s">
        <v>1265</v>
      </c>
      <c r="AZ38" s="18" t="s">
        <v>1266</v>
      </c>
      <c r="BA38" s="18" t="s">
        <v>2014</v>
      </c>
    </row>
    <row r="39" spans="1:53" ht="27" customHeight="1">
      <c r="A39" s="21"/>
      <c r="B39" s="24"/>
      <c r="C39" s="24" t="s">
        <v>99</v>
      </c>
      <c r="D39" s="24" t="s">
        <v>100</v>
      </c>
      <c r="E39" s="25" t="s">
        <v>86</v>
      </c>
      <c r="F39" s="26">
        <v>133311</v>
      </c>
      <c r="G39" s="26">
        <v>133311</v>
      </c>
      <c r="H39" s="26">
        <v>133311</v>
      </c>
      <c r="I39" s="26">
        <v>133311</v>
      </c>
      <c r="J39" s="26">
        <v>133311</v>
      </c>
      <c r="K39" s="27"/>
      <c r="AV39" s="18" t="s">
        <v>710</v>
      </c>
      <c r="AW39" s="18" t="s">
        <v>711</v>
      </c>
      <c r="AX39" s="18" t="s">
        <v>1267</v>
      </c>
      <c r="AY39" s="18" t="s">
        <v>1268</v>
      </c>
      <c r="AZ39" s="18" t="s">
        <v>1269</v>
      </c>
      <c r="BA39" s="18" t="s">
        <v>2015</v>
      </c>
    </row>
    <row r="40" spans="1:53" ht="81" customHeight="1">
      <c r="A40" s="21"/>
      <c r="B40" s="24" t="s">
        <v>101</v>
      </c>
      <c r="C40" s="24" t="s">
        <v>102</v>
      </c>
      <c r="D40" s="24" t="s">
        <v>103</v>
      </c>
      <c r="E40" s="25" t="s">
        <v>104</v>
      </c>
      <c r="F40" s="26">
        <v>105</v>
      </c>
      <c r="G40" s="26">
        <v>106</v>
      </c>
      <c r="H40" s="26">
        <v>100</v>
      </c>
      <c r="I40" s="26">
        <v>95</v>
      </c>
      <c r="J40" s="26">
        <v>90</v>
      </c>
      <c r="K40" s="27"/>
      <c r="AV40" s="18" t="s">
        <v>712</v>
      </c>
      <c r="AW40" s="18" t="s">
        <v>713</v>
      </c>
      <c r="AX40" s="18" t="s">
        <v>1270</v>
      </c>
      <c r="AY40" s="18" t="s">
        <v>1271</v>
      </c>
      <c r="AZ40" s="18" t="s">
        <v>1272</v>
      </c>
      <c r="BA40" s="18" t="s">
        <v>2016</v>
      </c>
    </row>
    <row r="41" spans="1:11" ht="92.25" customHeight="1">
      <c r="A41" s="21"/>
      <c r="B41" s="24" t="s">
        <v>105</v>
      </c>
      <c r="C41" s="24" t="s">
        <v>106</v>
      </c>
      <c r="D41" s="24" t="s">
        <v>106</v>
      </c>
      <c r="E41" s="25"/>
      <c r="F41" s="28"/>
      <c r="G41" s="28"/>
      <c r="H41" s="28"/>
      <c r="I41" s="28"/>
      <c r="J41" s="28"/>
      <c r="K41" s="29"/>
    </row>
    <row r="42" spans="1:53" ht="37.5" customHeight="1">
      <c r="A42" s="21"/>
      <c r="B42" s="24"/>
      <c r="C42" s="24" t="s">
        <v>107</v>
      </c>
      <c r="D42" s="24" t="s">
        <v>108</v>
      </c>
      <c r="E42" s="25" t="s">
        <v>86</v>
      </c>
      <c r="F42" s="26">
        <v>2.02</v>
      </c>
      <c r="G42" s="26">
        <v>4</v>
      </c>
      <c r="H42" s="26">
        <v>3.2</v>
      </c>
      <c r="I42" s="26">
        <v>3</v>
      </c>
      <c r="J42" s="26">
        <v>2.5</v>
      </c>
      <c r="K42" s="27"/>
      <c r="AV42" s="18" t="s">
        <v>714</v>
      </c>
      <c r="AW42" s="18" t="s">
        <v>715</v>
      </c>
      <c r="AX42" s="18" t="s">
        <v>1273</v>
      </c>
      <c r="AY42" s="18" t="s">
        <v>1274</v>
      </c>
      <c r="AZ42" s="18" t="s">
        <v>1275</v>
      </c>
      <c r="BA42" s="18" t="s">
        <v>2017</v>
      </c>
    </row>
    <row r="43" spans="1:53" ht="48.75" customHeight="1">
      <c r="A43" s="21"/>
      <c r="B43" s="24"/>
      <c r="C43" s="24" t="s">
        <v>109</v>
      </c>
      <c r="D43" s="24" t="s">
        <v>110</v>
      </c>
      <c r="E43" s="25" t="s">
        <v>65</v>
      </c>
      <c r="F43" s="26">
        <v>10</v>
      </c>
      <c r="G43" s="26">
        <v>27</v>
      </c>
      <c r="H43" s="26">
        <v>26</v>
      </c>
      <c r="I43" s="26">
        <v>25</v>
      </c>
      <c r="J43" s="26">
        <v>20</v>
      </c>
      <c r="K43" s="27"/>
      <c r="AV43" s="18" t="s">
        <v>716</v>
      </c>
      <c r="AW43" s="18" t="s">
        <v>717</v>
      </c>
      <c r="AX43" s="18" t="s">
        <v>1276</v>
      </c>
      <c r="AY43" s="18" t="s">
        <v>1277</v>
      </c>
      <c r="AZ43" s="18" t="s">
        <v>1278</v>
      </c>
      <c r="BA43" s="18" t="s">
        <v>2018</v>
      </c>
    </row>
    <row r="44" spans="1:53" ht="27" customHeight="1">
      <c r="A44" s="21"/>
      <c r="B44" s="24"/>
      <c r="C44" s="24" t="s">
        <v>111</v>
      </c>
      <c r="D44" s="24" t="s">
        <v>112</v>
      </c>
      <c r="E44" s="25" t="s">
        <v>86</v>
      </c>
      <c r="F44" s="26">
        <v>2.07</v>
      </c>
      <c r="G44" s="26">
        <v>2.4</v>
      </c>
      <c r="H44" s="26">
        <v>2</v>
      </c>
      <c r="I44" s="26">
        <v>1.8</v>
      </c>
      <c r="J44" s="26">
        <v>1.5</v>
      </c>
      <c r="K44" s="27"/>
      <c r="AV44" s="18" t="s">
        <v>718</v>
      </c>
      <c r="AW44" s="18" t="s">
        <v>719</v>
      </c>
      <c r="AX44" s="18" t="s">
        <v>1279</v>
      </c>
      <c r="AY44" s="18" t="s">
        <v>1280</v>
      </c>
      <c r="AZ44" s="18" t="s">
        <v>1281</v>
      </c>
      <c r="BA44" s="18" t="s">
        <v>2019</v>
      </c>
    </row>
    <row r="45" spans="1:53" ht="27" customHeight="1">
      <c r="A45" s="21"/>
      <c r="B45" s="24"/>
      <c r="C45" s="24" t="s">
        <v>113</v>
      </c>
      <c r="D45" s="24" t="s">
        <v>114</v>
      </c>
      <c r="E45" s="25" t="s">
        <v>65</v>
      </c>
      <c r="F45" s="26">
        <v>13</v>
      </c>
      <c r="G45" s="26">
        <v>21</v>
      </c>
      <c r="H45" s="26">
        <v>16</v>
      </c>
      <c r="I45" s="26">
        <v>11</v>
      </c>
      <c r="J45" s="26">
        <v>8</v>
      </c>
      <c r="K45" s="27"/>
      <c r="AV45" s="18" t="s">
        <v>720</v>
      </c>
      <c r="AW45" s="18" t="s">
        <v>721</v>
      </c>
      <c r="AX45" s="18" t="s">
        <v>1282</v>
      </c>
      <c r="AY45" s="18" t="s">
        <v>1283</v>
      </c>
      <c r="AZ45" s="18" t="s">
        <v>1284</v>
      </c>
      <c r="BA45" s="18" t="s">
        <v>2020</v>
      </c>
    </row>
    <row r="46" spans="1:11" ht="15.75" customHeight="1">
      <c r="A46" s="21"/>
      <c r="B46" s="37" t="s">
        <v>115</v>
      </c>
      <c r="C46" s="38"/>
      <c r="D46" s="38"/>
      <c r="E46" s="38"/>
      <c r="F46" s="39"/>
      <c r="G46" s="39"/>
      <c r="H46" s="39"/>
      <c r="I46" s="39"/>
      <c r="J46" s="39"/>
      <c r="K46" s="39"/>
    </row>
    <row r="47" spans="1:53" ht="37.5" customHeight="1">
      <c r="A47" s="21"/>
      <c r="B47" s="24" t="s">
        <v>116</v>
      </c>
      <c r="C47" s="24" t="s">
        <v>117</v>
      </c>
      <c r="D47" s="24" t="s">
        <v>118</v>
      </c>
      <c r="E47" s="25" t="s">
        <v>36</v>
      </c>
      <c r="F47" s="28">
        <f>IF(F49=0,,F48/F49*100)</f>
        <v>50</v>
      </c>
      <c r="G47" s="28">
        <f>IF(G49=0,,G48/G49*100)</f>
        <v>100</v>
      </c>
      <c r="H47" s="28">
        <f>IF(H49=0,,H48/H49*100)</f>
        <v>100</v>
      </c>
      <c r="I47" s="28">
        <f>IF(I49=0,,I48/I49*100)</f>
        <v>100</v>
      </c>
      <c r="J47" s="28">
        <f>IF(J49=0,,J48/J49*100)</f>
        <v>100</v>
      </c>
      <c r="K47" s="27"/>
      <c r="AV47" s="18" t="s">
        <v>722</v>
      </c>
      <c r="AW47" s="18" t="s">
        <v>723</v>
      </c>
      <c r="AX47" s="18" t="s">
        <v>1285</v>
      </c>
      <c r="AY47" s="18" t="s">
        <v>1286</v>
      </c>
      <c r="AZ47" s="18" t="s">
        <v>1287</v>
      </c>
      <c r="BA47" s="18" t="s">
        <v>2021</v>
      </c>
    </row>
    <row r="48" spans="1:53" ht="27" customHeight="1">
      <c r="A48" s="21"/>
      <c r="B48" s="24"/>
      <c r="C48" s="24" t="s">
        <v>119</v>
      </c>
      <c r="D48" s="24" t="s">
        <v>120</v>
      </c>
      <c r="E48" s="25" t="s">
        <v>65</v>
      </c>
      <c r="F48" s="26">
        <v>2</v>
      </c>
      <c r="G48" s="26">
        <v>1</v>
      </c>
      <c r="H48" s="26">
        <v>1</v>
      </c>
      <c r="I48" s="26">
        <v>1</v>
      </c>
      <c r="J48" s="26">
        <v>1</v>
      </c>
      <c r="K48" s="27"/>
      <c r="AV48" s="18" t="s">
        <v>724</v>
      </c>
      <c r="AW48" s="18" t="s">
        <v>725</v>
      </c>
      <c r="AX48" s="18" t="s">
        <v>1288</v>
      </c>
      <c r="AY48" s="18" t="s">
        <v>1289</v>
      </c>
      <c r="AZ48" s="18" t="s">
        <v>1290</v>
      </c>
      <c r="BA48" s="18" t="s">
        <v>2022</v>
      </c>
    </row>
    <row r="49" spans="1:53" ht="27" customHeight="1">
      <c r="A49" s="21"/>
      <c r="B49" s="24"/>
      <c r="C49" s="24" t="s">
        <v>121</v>
      </c>
      <c r="D49" s="24" t="s">
        <v>122</v>
      </c>
      <c r="E49" s="25" t="s">
        <v>65</v>
      </c>
      <c r="F49" s="26">
        <v>4</v>
      </c>
      <c r="G49" s="26">
        <v>1</v>
      </c>
      <c r="H49" s="26">
        <v>1</v>
      </c>
      <c r="I49" s="26">
        <v>1</v>
      </c>
      <c r="J49" s="26">
        <v>1</v>
      </c>
      <c r="K49" s="27"/>
      <c r="AV49" s="18" t="s">
        <v>726</v>
      </c>
      <c r="AW49" s="18" t="s">
        <v>727</v>
      </c>
      <c r="AX49" s="18" t="s">
        <v>1291</v>
      </c>
      <c r="AY49" s="18" t="s">
        <v>1292</v>
      </c>
      <c r="AZ49" s="18" t="s">
        <v>1293</v>
      </c>
      <c r="BA49" s="18" t="s">
        <v>2023</v>
      </c>
    </row>
    <row r="50" spans="1:53" ht="48.75" customHeight="1">
      <c r="A50" s="21"/>
      <c r="B50" s="24" t="s">
        <v>123</v>
      </c>
      <c r="C50" s="24" t="s">
        <v>124</v>
      </c>
      <c r="D50" s="24" t="s">
        <v>125</v>
      </c>
      <c r="E50" s="25" t="s">
        <v>36</v>
      </c>
      <c r="F50" s="28">
        <f>IF(F52=0,,F51/F52*100)</f>
        <v>81.13278039303594</v>
      </c>
      <c r="G50" s="28">
        <f>IF(G52=0,,G51/G52*100)</f>
        <v>68.98303818276918</v>
      </c>
      <c r="H50" s="28">
        <f>IF(H52=0,,H51/H52*100)</f>
        <v>69.49114548307554</v>
      </c>
      <c r="I50" s="28">
        <f>IF(I52=0,,I51/I52*100)</f>
        <v>75.8798475678099</v>
      </c>
      <c r="J50" s="28">
        <f>IF(J52=0,,J51/J52*100)</f>
        <v>83.68826122692968</v>
      </c>
      <c r="K50" s="27"/>
      <c r="AV50" s="18" t="s">
        <v>728</v>
      </c>
      <c r="AW50" s="18" t="s">
        <v>729</v>
      </c>
      <c r="AX50" s="18" t="s">
        <v>1294</v>
      </c>
      <c r="AY50" s="18" t="s">
        <v>1295</v>
      </c>
      <c r="AZ50" s="18" t="s">
        <v>1296</v>
      </c>
      <c r="BA50" s="18" t="s">
        <v>2024</v>
      </c>
    </row>
    <row r="51" spans="1:53" ht="27" customHeight="1">
      <c r="A51" s="21"/>
      <c r="B51" s="24"/>
      <c r="C51" s="24" t="s">
        <v>126</v>
      </c>
      <c r="D51" s="24" t="s">
        <v>127</v>
      </c>
      <c r="E51" s="25" t="s">
        <v>86</v>
      </c>
      <c r="F51" s="26">
        <v>10858</v>
      </c>
      <c r="G51" s="26">
        <v>9232</v>
      </c>
      <c r="H51" s="26">
        <v>9300</v>
      </c>
      <c r="I51" s="26">
        <v>10155</v>
      </c>
      <c r="J51" s="26">
        <v>11200</v>
      </c>
      <c r="K51" s="27"/>
      <c r="AV51" s="18" t="s">
        <v>730</v>
      </c>
      <c r="AW51" s="18" t="s">
        <v>731</v>
      </c>
      <c r="AX51" s="18" t="s">
        <v>1297</v>
      </c>
      <c r="AY51" s="18" t="s">
        <v>1298</v>
      </c>
      <c r="AZ51" s="18" t="s">
        <v>1299</v>
      </c>
      <c r="BA51" s="18" t="s">
        <v>2025</v>
      </c>
    </row>
    <row r="52" spans="1:53" ht="27" customHeight="1">
      <c r="A52" s="21"/>
      <c r="B52" s="24"/>
      <c r="C52" s="24" t="s">
        <v>128</v>
      </c>
      <c r="D52" s="24" t="s">
        <v>129</v>
      </c>
      <c r="E52" s="25" t="s">
        <v>86</v>
      </c>
      <c r="F52" s="26">
        <v>13383</v>
      </c>
      <c r="G52" s="26">
        <v>13383</v>
      </c>
      <c r="H52" s="26">
        <v>13383</v>
      </c>
      <c r="I52" s="26">
        <v>13383</v>
      </c>
      <c r="J52" s="26">
        <v>13383</v>
      </c>
      <c r="K52" s="27"/>
      <c r="AV52" s="18" t="s">
        <v>732</v>
      </c>
      <c r="AW52" s="18" t="s">
        <v>733</v>
      </c>
      <c r="AX52" s="18" t="s">
        <v>1300</v>
      </c>
      <c r="AY52" s="18" t="s">
        <v>1301</v>
      </c>
      <c r="AZ52" s="18" t="s">
        <v>1302</v>
      </c>
      <c r="BA52" s="18" t="s">
        <v>2026</v>
      </c>
    </row>
    <row r="53" spans="1:11" ht="15.75" customHeight="1">
      <c r="A53" s="21"/>
      <c r="B53" s="37" t="s">
        <v>130</v>
      </c>
      <c r="C53" s="38"/>
      <c r="D53" s="38"/>
      <c r="E53" s="38"/>
      <c r="F53" s="39"/>
      <c r="G53" s="39"/>
      <c r="H53" s="39"/>
      <c r="I53" s="39"/>
      <c r="J53" s="39"/>
      <c r="K53" s="39"/>
    </row>
    <row r="54" spans="1:53" ht="81" customHeight="1">
      <c r="A54" s="21"/>
      <c r="B54" s="24" t="s">
        <v>131</v>
      </c>
      <c r="C54" s="24" t="s">
        <v>132</v>
      </c>
      <c r="D54" s="24" t="s">
        <v>133</v>
      </c>
      <c r="E54" s="25" t="s">
        <v>36</v>
      </c>
      <c r="F54" s="28">
        <f>IF(F57=0,,F55/F57*100)</f>
        <v>84.58477316918365</v>
      </c>
      <c r="G54" s="28">
        <f>IF(G57=0,,G55/G57*100)</f>
        <v>94.20546178329172</v>
      </c>
      <c r="H54" s="28">
        <f>IF(H57=0,,H55/H57*100)</f>
        <v>94.4954128440367</v>
      </c>
      <c r="I54" s="28">
        <f>IF(I57=0,,I55/I57*100)</f>
        <v>96.3302752293578</v>
      </c>
      <c r="J54" s="28">
        <f>IF(J57=0,,J55/J57*100)</f>
        <v>96.3302752293578</v>
      </c>
      <c r="K54" s="27"/>
      <c r="AV54" s="18" t="s">
        <v>734</v>
      </c>
      <c r="AW54" s="18" t="s">
        <v>735</v>
      </c>
      <c r="AX54" s="18" t="s">
        <v>1303</v>
      </c>
      <c r="AY54" s="18" t="s">
        <v>1304</v>
      </c>
      <c r="AZ54" s="18" t="s">
        <v>1305</v>
      </c>
      <c r="BA54" s="18" t="s">
        <v>2027</v>
      </c>
    </row>
    <row r="55" spans="1:53" ht="37.5" customHeight="1">
      <c r="A55" s="21"/>
      <c r="B55" s="24"/>
      <c r="C55" s="24" t="s">
        <v>134</v>
      </c>
      <c r="D55" s="24" t="s">
        <v>135</v>
      </c>
      <c r="E55" s="25" t="s">
        <v>136</v>
      </c>
      <c r="F55" s="26">
        <v>8395.8</v>
      </c>
      <c r="G55" s="26">
        <v>10152.24</v>
      </c>
      <c r="H55" s="26">
        <v>10300</v>
      </c>
      <c r="I55" s="26">
        <v>10500</v>
      </c>
      <c r="J55" s="26">
        <v>10500</v>
      </c>
      <c r="K55" s="27"/>
      <c r="AV55" s="18" t="s">
        <v>736</v>
      </c>
      <c r="AW55" s="18" t="s">
        <v>737</v>
      </c>
      <c r="AX55" s="18" t="s">
        <v>1306</v>
      </c>
      <c r="AY55" s="18" t="s">
        <v>1307</v>
      </c>
      <c r="AZ55" s="18" t="s">
        <v>1308</v>
      </c>
      <c r="BA55" s="18" t="s">
        <v>2028</v>
      </c>
    </row>
    <row r="56" spans="1:11" ht="27" customHeight="1">
      <c r="A56" s="21"/>
      <c r="B56" s="24" t="s">
        <v>137</v>
      </c>
      <c r="C56" s="24" t="s">
        <v>138</v>
      </c>
      <c r="D56" s="24" t="s">
        <v>138</v>
      </c>
      <c r="E56" s="25"/>
      <c r="F56" s="28"/>
      <c r="G56" s="28"/>
      <c r="H56" s="28"/>
      <c r="I56" s="28"/>
      <c r="J56" s="28"/>
      <c r="K56" s="29"/>
    </row>
    <row r="57" spans="1:53" ht="37.5" customHeight="1">
      <c r="A57" s="21"/>
      <c r="B57" s="24"/>
      <c r="C57" s="24" t="s">
        <v>139</v>
      </c>
      <c r="D57" s="24" t="s">
        <v>140</v>
      </c>
      <c r="E57" s="25" t="s">
        <v>136</v>
      </c>
      <c r="F57" s="26">
        <v>9925.9</v>
      </c>
      <c r="G57" s="26">
        <v>10776.7</v>
      </c>
      <c r="H57" s="26">
        <v>10900</v>
      </c>
      <c r="I57" s="26">
        <v>10900</v>
      </c>
      <c r="J57" s="26">
        <v>10900</v>
      </c>
      <c r="K57" s="27"/>
      <c r="AV57" s="18" t="s">
        <v>738</v>
      </c>
      <c r="AW57" s="18" t="s">
        <v>739</v>
      </c>
      <c r="AX57" s="18" t="s">
        <v>1309</v>
      </c>
      <c r="AY57" s="18" t="s">
        <v>1310</v>
      </c>
      <c r="AZ57" s="18" t="s">
        <v>1311</v>
      </c>
      <c r="BA57" s="18" t="s">
        <v>2029</v>
      </c>
    </row>
    <row r="58" spans="1:53" ht="27" customHeight="1">
      <c r="A58" s="21"/>
      <c r="B58" s="24"/>
      <c r="C58" s="24" t="s">
        <v>141</v>
      </c>
      <c r="D58" s="24" t="s">
        <v>142</v>
      </c>
      <c r="E58" s="25" t="s">
        <v>136</v>
      </c>
      <c r="F58" s="26">
        <v>4752.5</v>
      </c>
      <c r="G58" s="26">
        <v>6295</v>
      </c>
      <c r="H58" s="26">
        <v>6500</v>
      </c>
      <c r="I58" s="26">
        <v>6550</v>
      </c>
      <c r="J58" s="26">
        <v>6610</v>
      </c>
      <c r="K58" s="27"/>
      <c r="AV58" s="18" t="s">
        <v>740</v>
      </c>
      <c r="AW58" s="18" t="s">
        <v>741</v>
      </c>
      <c r="AX58" s="18" t="s">
        <v>1312</v>
      </c>
      <c r="AY58" s="18" t="s">
        <v>1313</v>
      </c>
      <c r="AZ58" s="18" t="s">
        <v>1314</v>
      </c>
      <c r="BA58" s="18" t="s">
        <v>2030</v>
      </c>
    </row>
    <row r="59" spans="1:53" ht="27" customHeight="1">
      <c r="A59" s="21"/>
      <c r="B59" s="24"/>
      <c r="C59" s="24" t="s">
        <v>143</v>
      </c>
      <c r="D59" s="24" t="s">
        <v>144</v>
      </c>
      <c r="E59" s="25" t="s">
        <v>136</v>
      </c>
      <c r="F59" s="26">
        <v>11244</v>
      </c>
      <c r="G59" s="26">
        <v>11324.5</v>
      </c>
      <c r="H59" s="26">
        <v>11500</v>
      </c>
      <c r="I59" s="26">
        <v>11700</v>
      </c>
      <c r="J59" s="26">
        <v>11900</v>
      </c>
      <c r="K59" s="27"/>
      <c r="AV59" s="18" t="s">
        <v>742</v>
      </c>
      <c r="AW59" s="18" t="s">
        <v>743</v>
      </c>
      <c r="AX59" s="18" t="s">
        <v>1315</v>
      </c>
      <c r="AY59" s="18" t="s">
        <v>1316</v>
      </c>
      <c r="AZ59" s="18" t="s">
        <v>1317</v>
      </c>
      <c r="BA59" s="18" t="s">
        <v>2031</v>
      </c>
    </row>
    <row r="60" spans="1:53" ht="92.25" customHeight="1">
      <c r="A60" s="21"/>
      <c r="B60" s="24"/>
      <c r="C60" s="24" t="s">
        <v>145</v>
      </c>
      <c r="D60" s="24" t="s">
        <v>146</v>
      </c>
      <c r="E60" s="25" t="s">
        <v>136</v>
      </c>
      <c r="F60" s="26">
        <v>5428</v>
      </c>
      <c r="G60" s="26">
        <v>5611.7</v>
      </c>
      <c r="H60" s="26">
        <v>5700</v>
      </c>
      <c r="I60" s="26">
        <v>5750</v>
      </c>
      <c r="J60" s="26">
        <v>5800</v>
      </c>
      <c r="K60" s="27"/>
      <c r="AV60" s="18" t="s">
        <v>744</v>
      </c>
      <c r="AW60" s="18" t="s">
        <v>745</v>
      </c>
      <c r="AX60" s="18" t="s">
        <v>1318</v>
      </c>
      <c r="AY60" s="18" t="s">
        <v>1319</v>
      </c>
      <c r="AZ60" s="18" t="s">
        <v>1320</v>
      </c>
      <c r="BA60" s="18" t="s">
        <v>2032</v>
      </c>
    </row>
    <row r="61" spans="1:53" ht="27" customHeight="1">
      <c r="A61" s="21"/>
      <c r="B61" s="24"/>
      <c r="C61" s="24" t="s">
        <v>147</v>
      </c>
      <c r="D61" s="24" t="s">
        <v>148</v>
      </c>
      <c r="E61" s="25" t="s">
        <v>136</v>
      </c>
      <c r="F61" s="26">
        <v>16897</v>
      </c>
      <c r="G61" s="26">
        <v>16788</v>
      </c>
      <c r="H61" s="26">
        <v>16800</v>
      </c>
      <c r="I61" s="26">
        <v>16900</v>
      </c>
      <c r="J61" s="26">
        <v>16980</v>
      </c>
      <c r="K61" s="27"/>
      <c r="AV61" s="18" t="s">
        <v>746</v>
      </c>
      <c r="AW61" s="18" t="s">
        <v>747</v>
      </c>
      <c r="AX61" s="18" t="s">
        <v>1321</v>
      </c>
      <c r="AY61" s="18" t="s">
        <v>1322</v>
      </c>
      <c r="AZ61" s="18" t="s">
        <v>1323</v>
      </c>
      <c r="BA61" s="18" t="s">
        <v>2033</v>
      </c>
    </row>
    <row r="62" spans="1:53" ht="37.5" customHeight="1">
      <c r="A62" s="21"/>
      <c r="B62" s="24"/>
      <c r="C62" s="24" t="s">
        <v>149</v>
      </c>
      <c r="D62" s="24" t="s">
        <v>150</v>
      </c>
      <c r="E62" s="25" t="s">
        <v>136</v>
      </c>
      <c r="F62" s="26">
        <v>10611</v>
      </c>
      <c r="G62" s="26">
        <v>10742</v>
      </c>
      <c r="H62" s="26">
        <v>10800</v>
      </c>
      <c r="I62" s="26">
        <v>10900</v>
      </c>
      <c r="J62" s="26">
        <v>11000</v>
      </c>
      <c r="K62" s="27"/>
      <c r="AV62" s="18" t="s">
        <v>748</v>
      </c>
      <c r="AW62" s="18" t="s">
        <v>749</v>
      </c>
      <c r="AX62" s="18" t="s">
        <v>1324</v>
      </c>
      <c r="AY62" s="18" t="s">
        <v>1325</v>
      </c>
      <c r="AZ62" s="18" t="s">
        <v>1326</v>
      </c>
      <c r="BA62" s="18" t="s">
        <v>2034</v>
      </c>
    </row>
    <row r="63" spans="1:11" ht="15.75" customHeight="1">
      <c r="A63" s="21"/>
      <c r="B63" s="37" t="s">
        <v>151</v>
      </c>
      <c r="C63" s="38"/>
      <c r="D63" s="38"/>
      <c r="E63" s="38"/>
      <c r="F63" s="39"/>
      <c r="G63" s="39"/>
      <c r="H63" s="39"/>
      <c r="I63" s="39"/>
      <c r="J63" s="39"/>
      <c r="K63" s="39"/>
    </row>
    <row r="64" spans="1:53" ht="37.5" customHeight="1">
      <c r="A64" s="21"/>
      <c r="B64" s="24" t="s">
        <v>152</v>
      </c>
      <c r="C64" s="24" t="s">
        <v>153</v>
      </c>
      <c r="D64" s="24" t="s">
        <v>154</v>
      </c>
      <c r="E64" s="25" t="s">
        <v>155</v>
      </c>
      <c r="F64" s="26"/>
      <c r="G64" s="26"/>
      <c r="H64" s="26"/>
      <c r="I64" s="26"/>
      <c r="J64" s="26"/>
      <c r="K64" s="27"/>
      <c r="AV64" s="18" t="s">
        <v>750</v>
      </c>
      <c r="AW64" s="18" t="s">
        <v>751</v>
      </c>
      <c r="AX64" s="18" t="s">
        <v>1327</v>
      </c>
      <c r="AY64" s="18" t="s">
        <v>1328</v>
      </c>
      <c r="AZ64" s="18" t="s">
        <v>1329</v>
      </c>
      <c r="BA64" s="18" t="s">
        <v>2035</v>
      </c>
    </row>
    <row r="65" spans="1:53" ht="27" customHeight="1">
      <c r="A65" s="21"/>
      <c r="B65" s="24" t="s">
        <v>156</v>
      </c>
      <c r="C65" s="24" t="s">
        <v>157</v>
      </c>
      <c r="D65" s="24" t="s">
        <v>158</v>
      </c>
      <c r="E65" s="25" t="s">
        <v>36</v>
      </c>
      <c r="F65" s="28">
        <f>IF(F67=0,,F66/F67*100)</f>
        <v>99.16636462486407</v>
      </c>
      <c r="G65" s="28">
        <f>IF(G67=0,,G66/G67*100)</f>
        <v>93.34619093539055</v>
      </c>
      <c r="H65" s="28">
        <f>IF(H67=0,,H66/H67*100)</f>
        <v>96.46302250803859</v>
      </c>
      <c r="I65" s="28">
        <f>IF(I67=0,,I66/I67*100)</f>
        <v>98.62385321100918</v>
      </c>
      <c r="J65" s="28">
        <f>IF(J67=0,,J66/J67*100)</f>
        <v>98.62385321100918</v>
      </c>
      <c r="K65" s="27"/>
      <c r="AV65" s="18" t="s">
        <v>752</v>
      </c>
      <c r="AW65" s="18" t="s">
        <v>753</v>
      </c>
      <c r="AX65" s="18" t="s">
        <v>1330</v>
      </c>
      <c r="AY65" s="18" t="s">
        <v>1331</v>
      </c>
      <c r="AZ65" s="18" t="s">
        <v>1332</v>
      </c>
      <c r="BA65" s="18" t="s">
        <v>2036</v>
      </c>
    </row>
    <row r="66" spans="1:53" ht="37.5" customHeight="1">
      <c r="A66" s="21"/>
      <c r="B66" s="24"/>
      <c r="C66" s="24" t="s">
        <v>159</v>
      </c>
      <c r="D66" s="24" t="s">
        <v>160</v>
      </c>
      <c r="E66" s="25" t="s">
        <v>62</v>
      </c>
      <c r="F66" s="26">
        <v>2736</v>
      </c>
      <c r="G66" s="26">
        <v>1936</v>
      </c>
      <c r="H66" s="26">
        <v>2100</v>
      </c>
      <c r="I66" s="26">
        <v>2150</v>
      </c>
      <c r="J66" s="26">
        <v>2150</v>
      </c>
      <c r="K66" s="27"/>
      <c r="AV66" s="18" t="s">
        <v>754</v>
      </c>
      <c r="AW66" s="18" t="s">
        <v>755</v>
      </c>
      <c r="AX66" s="18" t="s">
        <v>1333</v>
      </c>
      <c r="AY66" s="18" t="s">
        <v>1334</v>
      </c>
      <c r="AZ66" s="18" t="s">
        <v>1335</v>
      </c>
      <c r="BA66" s="18" t="s">
        <v>2037</v>
      </c>
    </row>
    <row r="67" spans="1:53" ht="37.5" customHeight="1">
      <c r="A67" s="21"/>
      <c r="B67" s="24"/>
      <c r="C67" s="24" t="s">
        <v>161</v>
      </c>
      <c r="D67" s="24" t="s">
        <v>162</v>
      </c>
      <c r="E67" s="25" t="s">
        <v>62</v>
      </c>
      <c r="F67" s="26">
        <v>2759</v>
      </c>
      <c r="G67" s="26">
        <v>2074</v>
      </c>
      <c r="H67" s="26">
        <v>2177</v>
      </c>
      <c r="I67" s="26">
        <v>2180</v>
      </c>
      <c r="J67" s="26">
        <v>2180</v>
      </c>
      <c r="K67" s="27"/>
      <c r="AV67" s="18" t="s">
        <v>756</v>
      </c>
      <c r="AW67" s="18" t="s">
        <v>757</v>
      </c>
      <c r="AX67" s="18" t="s">
        <v>1336</v>
      </c>
      <c r="AY67" s="18" t="s">
        <v>1337</v>
      </c>
      <c r="AZ67" s="18" t="s">
        <v>1338</v>
      </c>
      <c r="BA67" s="18" t="s">
        <v>2038</v>
      </c>
    </row>
    <row r="68" spans="1:53" ht="37.5" customHeight="1">
      <c r="A68" s="21"/>
      <c r="B68" s="24" t="s">
        <v>163</v>
      </c>
      <c r="C68" s="24" t="s">
        <v>164</v>
      </c>
      <c r="D68" s="24" t="s">
        <v>165</v>
      </c>
      <c r="E68" s="25" t="s">
        <v>36</v>
      </c>
      <c r="F68" s="28">
        <f>IF(F70=0,,F69/F70*100)</f>
        <v>100</v>
      </c>
      <c r="G68" s="28">
        <f>IF(G70=0,,G69/G70*100)</f>
        <v>100</v>
      </c>
      <c r="H68" s="28">
        <f>IF(H70=0,,H69/H70*100)</f>
        <v>100</v>
      </c>
      <c r="I68" s="28">
        <f>IF(I70=0,,I69/I70*100)</f>
        <v>100</v>
      </c>
      <c r="J68" s="28">
        <f>IF(J70=0,,J69/J70*100)</f>
        <v>100</v>
      </c>
      <c r="K68" s="27"/>
      <c r="AV68" s="18" t="s">
        <v>758</v>
      </c>
      <c r="AW68" s="18" t="s">
        <v>759</v>
      </c>
      <c r="AX68" s="18" t="s">
        <v>1339</v>
      </c>
      <c r="AY68" s="18" t="s">
        <v>1340</v>
      </c>
      <c r="AZ68" s="18" t="s">
        <v>1341</v>
      </c>
      <c r="BA68" s="18" t="s">
        <v>2039</v>
      </c>
    </row>
    <row r="69" spans="1:53" ht="37.5" customHeight="1">
      <c r="A69" s="21"/>
      <c r="B69" s="24"/>
      <c r="C69" s="24" t="s">
        <v>166</v>
      </c>
      <c r="D69" s="24" t="s">
        <v>167</v>
      </c>
      <c r="E69" s="25" t="s">
        <v>65</v>
      </c>
      <c r="F69" s="26">
        <v>2</v>
      </c>
      <c r="G69" s="26">
        <v>2</v>
      </c>
      <c r="H69" s="26">
        <v>2</v>
      </c>
      <c r="I69" s="26">
        <v>2</v>
      </c>
      <c r="J69" s="26">
        <v>2</v>
      </c>
      <c r="K69" s="27"/>
      <c r="AV69" s="18" t="s">
        <v>760</v>
      </c>
      <c r="AW69" s="18" t="s">
        <v>761</v>
      </c>
      <c r="AX69" s="18" t="s">
        <v>1342</v>
      </c>
      <c r="AY69" s="18" t="s">
        <v>1343</v>
      </c>
      <c r="AZ69" s="18" t="s">
        <v>1344</v>
      </c>
      <c r="BA69" s="18" t="s">
        <v>2040</v>
      </c>
    </row>
    <row r="70" spans="1:53" ht="27" customHeight="1">
      <c r="A70" s="21"/>
      <c r="B70" s="24"/>
      <c r="C70" s="24" t="s">
        <v>168</v>
      </c>
      <c r="D70" s="24" t="s">
        <v>169</v>
      </c>
      <c r="E70" s="25" t="s">
        <v>65</v>
      </c>
      <c r="F70" s="26">
        <v>2</v>
      </c>
      <c r="G70" s="26">
        <v>2</v>
      </c>
      <c r="H70" s="26">
        <v>2</v>
      </c>
      <c r="I70" s="26">
        <v>2</v>
      </c>
      <c r="J70" s="26">
        <v>2</v>
      </c>
      <c r="K70" s="27"/>
      <c r="AV70" s="18" t="s">
        <v>762</v>
      </c>
      <c r="AW70" s="18" t="s">
        <v>763</v>
      </c>
      <c r="AX70" s="18" t="s">
        <v>1345</v>
      </c>
      <c r="AY70" s="18" t="s">
        <v>1346</v>
      </c>
      <c r="AZ70" s="18" t="s">
        <v>1347</v>
      </c>
      <c r="BA70" s="18" t="s">
        <v>2041</v>
      </c>
    </row>
    <row r="71" spans="1:11" ht="27" customHeight="1">
      <c r="A71" s="21"/>
      <c r="B71" s="24" t="s">
        <v>170</v>
      </c>
      <c r="C71" s="24" t="s">
        <v>171</v>
      </c>
      <c r="D71" s="24" t="s">
        <v>171</v>
      </c>
      <c r="E71" s="25"/>
      <c r="F71" s="28"/>
      <c r="G71" s="28"/>
      <c r="H71" s="28"/>
      <c r="I71" s="28"/>
      <c r="J71" s="28"/>
      <c r="K71" s="29"/>
    </row>
    <row r="72" spans="1:53" ht="27" customHeight="1">
      <c r="A72" s="21"/>
      <c r="B72" s="24"/>
      <c r="C72" s="24" t="s">
        <v>172</v>
      </c>
      <c r="D72" s="24" t="s">
        <v>173</v>
      </c>
      <c r="E72" s="25" t="s">
        <v>36</v>
      </c>
      <c r="F72" s="28">
        <f>IF(F80=0,,F76/F80*100)</f>
        <v>0</v>
      </c>
      <c r="G72" s="28">
        <f>IF(G80=0,,G76/G80*100)</f>
        <v>50</v>
      </c>
      <c r="H72" s="28">
        <f>IF(H80=0,,H76/H80*100)</f>
        <v>50</v>
      </c>
      <c r="I72" s="28">
        <f>IF(I80=0,,I76/I80*100)</f>
        <v>100</v>
      </c>
      <c r="J72" s="28">
        <f>IF(J80=0,,J76/J80*100)</f>
        <v>100</v>
      </c>
      <c r="K72" s="27"/>
      <c r="AV72" s="18" t="s">
        <v>764</v>
      </c>
      <c r="AW72" s="18" t="s">
        <v>765</v>
      </c>
      <c r="AX72" s="18" t="s">
        <v>1348</v>
      </c>
      <c r="AY72" s="18" t="s">
        <v>1349</v>
      </c>
      <c r="AZ72" s="18" t="s">
        <v>1350</v>
      </c>
      <c r="BA72" s="18" t="s">
        <v>2042</v>
      </c>
    </row>
    <row r="73" spans="1:53" ht="27" customHeight="1">
      <c r="A73" s="21"/>
      <c r="B73" s="24"/>
      <c r="C73" s="24" t="s">
        <v>174</v>
      </c>
      <c r="D73" s="24" t="s">
        <v>175</v>
      </c>
      <c r="E73" s="25" t="s">
        <v>36</v>
      </c>
      <c r="F73" s="28">
        <f>IF(F80=0,,F77/F80*100)</f>
        <v>0</v>
      </c>
      <c r="G73" s="28">
        <f>IF(G80=0,,G77/G80*100)</f>
        <v>50</v>
      </c>
      <c r="H73" s="28">
        <f>IF(H80=0,,H77/H80*100)</f>
        <v>50</v>
      </c>
      <c r="I73" s="28">
        <f>IF(I80=0,,I77/I80*100)</f>
        <v>100</v>
      </c>
      <c r="J73" s="28">
        <f>IF(J80=0,,J77/J80*100)</f>
        <v>100</v>
      </c>
      <c r="K73" s="27"/>
      <c r="AV73" s="18" t="s">
        <v>766</v>
      </c>
      <c r="AW73" s="18" t="s">
        <v>767</v>
      </c>
      <c r="AX73" s="18" t="s">
        <v>1351</v>
      </c>
      <c r="AY73" s="18" t="s">
        <v>1352</v>
      </c>
      <c r="AZ73" s="18" t="s">
        <v>1353</v>
      </c>
      <c r="BA73" s="18" t="s">
        <v>2043</v>
      </c>
    </row>
    <row r="74" spans="1:53" ht="27" customHeight="1">
      <c r="A74" s="21"/>
      <c r="B74" s="24"/>
      <c r="C74" s="24" t="s">
        <v>176</v>
      </c>
      <c r="D74" s="24" t="s">
        <v>177</v>
      </c>
      <c r="E74" s="25" t="s">
        <v>36</v>
      </c>
      <c r="F74" s="28">
        <f>IF(F80=0,,F78/F80*100)</f>
        <v>0</v>
      </c>
      <c r="G74" s="28">
        <f>IF(G80=0,,G78/G80*100)</f>
        <v>100</v>
      </c>
      <c r="H74" s="28">
        <f>IF(H80=0,,H78/H80*100)</f>
        <v>100</v>
      </c>
      <c r="I74" s="28">
        <f>IF(I80=0,,I78/I80*100)</f>
        <v>100</v>
      </c>
      <c r="J74" s="28">
        <f>IF(J80=0,,J78/J80*100)</f>
        <v>100</v>
      </c>
      <c r="K74" s="27"/>
      <c r="AV74" s="18" t="s">
        <v>768</v>
      </c>
      <c r="AW74" s="18" t="s">
        <v>769</v>
      </c>
      <c r="AX74" s="18" t="s">
        <v>1354</v>
      </c>
      <c r="AY74" s="18" t="s">
        <v>1355</v>
      </c>
      <c r="AZ74" s="18" t="s">
        <v>1356</v>
      </c>
      <c r="BA74" s="18" t="s">
        <v>2044</v>
      </c>
    </row>
    <row r="75" spans="1:53" ht="48.75" customHeight="1">
      <c r="A75" s="21"/>
      <c r="B75" s="24"/>
      <c r="C75" s="24" t="s">
        <v>178</v>
      </c>
      <c r="D75" s="24" t="s">
        <v>179</v>
      </c>
      <c r="E75" s="25" t="s">
        <v>36</v>
      </c>
      <c r="F75" s="28">
        <f>IF(F80=0,,F79/F80*100)</f>
        <v>0</v>
      </c>
      <c r="G75" s="28">
        <f>IF(G80=0,,G79/G80*100)</f>
        <v>0</v>
      </c>
      <c r="H75" s="28">
        <f>IF(H80=0,,H79/H80*100)</f>
        <v>0</v>
      </c>
      <c r="I75" s="28">
        <f>IF(I80=0,,I79/I80*100)</f>
        <v>100</v>
      </c>
      <c r="J75" s="28">
        <f>IF(J80=0,,J79/J80*100)</f>
        <v>100</v>
      </c>
      <c r="K75" s="27"/>
      <c r="AV75" s="18" t="s">
        <v>770</v>
      </c>
      <c r="AW75" s="18" t="s">
        <v>771</v>
      </c>
      <c r="AX75" s="18" t="s">
        <v>1357</v>
      </c>
      <c r="AY75" s="18" t="s">
        <v>1358</v>
      </c>
      <c r="AZ75" s="18" t="s">
        <v>1359</v>
      </c>
      <c r="BA75" s="18" t="s">
        <v>2045</v>
      </c>
    </row>
    <row r="76" spans="1:53" ht="48.75" customHeight="1">
      <c r="A76" s="21"/>
      <c r="B76" s="24"/>
      <c r="C76" s="24" t="s">
        <v>180</v>
      </c>
      <c r="D76" s="24" t="s">
        <v>181</v>
      </c>
      <c r="E76" s="25" t="s">
        <v>65</v>
      </c>
      <c r="F76" s="26">
        <v>0</v>
      </c>
      <c r="G76" s="26">
        <v>1</v>
      </c>
      <c r="H76" s="26">
        <v>1</v>
      </c>
      <c r="I76" s="26">
        <v>2</v>
      </c>
      <c r="J76" s="26">
        <v>2</v>
      </c>
      <c r="K76" s="27"/>
      <c r="AV76" s="18" t="s">
        <v>772</v>
      </c>
      <c r="AW76" s="18" t="s">
        <v>773</v>
      </c>
      <c r="AX76" s="18" t="s">
        <v>1360</v>
      </c>
      <c r="AY76" s="18" t="s">
        <v>1361</v>
      </c>
      <c r="AZ76" s="18" t="s">
        <v>1362</v>
      </c>
      <c r="BA76" s="18" t="s">
        <v>2046</v>
      </c>
    </row>
    <row r="77" spans="1:53" ht="48.75" customHeight="1">
      <c r="A77" s="21"/>
      <c r="B77" s="24"/>
      <c r="C77" s="24" t="s">
        <v>182</v>
      </c>
      <c r="D77" s="24" t="s">
        <v>183</v>
      </c>
      <c r="E77" s="25" t="s">
        <v>65</v>
      </c>
      <c r="F77" s="26">
        <v>0</v>
      </c>
      <c r="G77" s="26">
        <v>1</v>
      </c>
      <c r="H77" s="26">
        <v>1</v>
      </c>
      <c r="I77" s="26">
        <v>2</v>
      </c>
      <c r="J77" s="26">
        <v>2</v>
      </c>
      <c r="K77" s="27"/>
      <c r="AV77" s="18" t="s">
        <v>774</v>
      </c>
      <c r="AW77" s="18" t="s">
        <v>775</v>
      </c>
      <c r="AX77" s="18" t="s">
        <v>1363</v>
      </c>
      <c r="AY77" s="18" t="s">
        <v>1364</v>
      </c>
      <c r="AZ77" s="18" t="s">
        <v>1365</v>
      </c>
      <c r="BA77" s="18" t="s">
        <v>2047</v>
      </c>
    </row>
    <row r="78" spans="1:53" ht="48.75" customHeight="1">
      <c r="A78" s="21"/>
      <c r="B78" s="24"/>
      <c r="C78" s="24" t="s">
        <v>184</v>
      </c>
      <c r="D78" s="24" t="s">
        <v>185</v>
      </c>
      <c r="E78" s="25" t="s">
        <v>65</v>
      </c>
      <c r="F78" s="26">
        <v>0</v>
      </c>
      <c r="G78" s="26">
        <v>2</v>
      </c>
      <c r="H78" s="26">
        <v>2</v>
      </c>
      <c r="I78" s="26">
        <v>2</v>
      </c>
      <c r="J78" s="26">
        <v>2</v>
      </c>
      <c r="K78" s="27"/>
      <c r="AV78" s="18" t="s">
        <v>776</v>
      </c>
      <c r="AW78" s="18" t="s">
        <v>777</v>
      </c>
      <c r="AX78" s="18" t="s">
        <v>1366</v>
      </c>
      <c r="AY78" s="18" t="s">
        <v>1367</v>
      </c>
      <c r="AZ78" s="18" t="s">
        <v>1368</v>
      </c>
      <c r="BA78" s="18" t="s">
        <v>2048</v>
      </c>
    </row>
    <row r="79" spans="1:53" ht="59.25" customHeight="1">
      <c r="A79" s="21"/>
      <c r="B79" s="24"/>
      <c r="C79" s="24" t="s">
        <v>186</v>
      </c>
      <c r="D79" s="24" t="s">
        <v>187</v>
      </c>
      <c r="E79" s="25" t="s">
        <v>65</v>
      </c>
      <c r="F79" s="26">
        <v>0</v>
      </c>
      <c r="G79" s="26">
        <v>0</v>
      </c>
      <c r="H79" s="26">
        <v>0</v>
      </c>
      <c r="I79" s="26">
        <v>2</v>
      </c>
      <c r="J79" s="26">
        <v>2</v>
      </c>
      <c r="K79" s="27"/>
      <c r="AV79" s="18" t="s">
        <v>778</v>
      </c>
      <c r="AW79" s="18" t="s">
        <v>779</v>
      </c>
      <c r="AX79" s="18" t="s">
        <v>1369</v>
      </c>
      <c r="AY79" s="18" t="s">
        <v>1370</v>
      </c>
      <c r="AZ79" s="18" t="s">
        <v>1371</v>
      </c>
      <c r="BA79" s="18" t="s">
        <v>2049</v>
      </c>
    </row>
    <row r="80" spans="1:53" ht="37.5" customHeight="1">
      <c r="A80" s="21"/>
      <c r="B80" s="24"/>
      <c r="C80" s="24" t="s">
        <v>188</v>
      </c>
      <c r="D80" s="24" t="s">
        <v>189</v>
      </c>
      <c r="E80" s="25" t="s">
        <v>65</v>
      </c>
      <c r="F80" s="26">
        <v>2</v>
      </c>
      <c r="G80" s="26">
        <v>2</v>
      </c>
      <c r="H80" s="26">
        <v>2</v>
      </c>
      <c r="I80" s="26">
        <v>2</v>
      </c>
      <c r="J80" s="26">
        <v>2</v>
      </c>
      <c r="K80" s="27"/>
      <c r="AV80" s="18" t="s">
        <v>780</v>
      </c>
      <c r="AW80" s="18" t="s">
        <v>781</v>
      </c>
      <c r="AX80" s="18" t="s">
        <v>1372</v>
      </c>
      <c r="AY80" s="18" t="s">
        <v>1373</v>
      </c>
      <c r="AZ80" s="18" t="s">
        <v>1374</v>
      </c>
      <c r="BA80" s="18" t="s">
        <v>2050</v>
      </c>
    </row>
    <row r="81" spans="1:11" ht="27" customHeight="1">
      <c r="A81" s="21"/>
      <c r="B81" s="24" t="s">
        <v>190</v>
      </c>
      <c r="C81" s="24" t="s">
        <v>191</v>
      </c>
      <c r="D81" s="24" t="s">
        <v>191</v>
      </c>
      <c r="E81" s="25"/>
      <c r="F81" s="28"/>
      <c r="G81" s="28"/>
      <c r="H81" s="28"/>
      <c r="I81" s="28"/>
      <c r="J81" s="28"/>
      <c r="K81" s="29"/>
    </row>
    <row r="82" spans="1:53" ht="15.75" customHeight="1">
      <c r="A82" s="21"/>
      <c r="B82" s="24"/>
      <c r="C82" s="24" t="s">
        <v>192</v>
      </c>
      <c r="D82" s="24" t="s">
        <v>193</v>
      </c>
      <c r="E82" s="25" t="s">
        <v>65</v>
      </c>
      <c r="F82" s="26">
        <v>75</v>
      </c>
      <c r="G82" s="26">
        <v>74</v>
      </c>
      <c r="H82" s="26">
        <v>45</v>
      </c>
      <c r="I82" s="26">
        <v>40</v>
      </c>
      <c r="J82" s="26">
        <v>40</v>
      </c>
      <c r="K82" s="27"/>
      <c r="AV82" s="18" t="s">
        <v>782</v>
      </c>
      <c r="AW82" s="18" t="s">
        <v>783</v>
      </c>
      <c r="AX82" s="18" t="s">
        <v>1375</v>
      </c>
      <c r="AY82" s="18" t="s">
        <v>1376</v>
      </c>
      <c r="AZ82" s="18" t="s">
        <v>1377</v>
      </c>
      <c r="BA82" s="18" t="s">
        <v>2051</v>
      </c>
    </row>
    <row r="83" spans="1:11" ht="15.75" customHeight="1">
      <c r="A83" s="21"/>
      <c r="B83" s="24"/>
      <c r="C83" s="24" t="s">
        <v>87</v>
      </c>
      <c r="D83" s="24" t="s">
        <v>87</v>
      </c>
      <c r="E83" s="25"/>
      <c r="F83" s="28"/>
      <c r="G83" s="28"/>
      <c r="H83" s="28"/>
      <c r="I83" s="28"/>
      <c r="J83" s="28"/>
      <c r="K83" s="29"/>
    </row>
    <row r="84" spans="1:53" ht="15.75" customHeight="1">
      <c r="A84" s="21"/>
      <c r="B84" s="24"/>
      <c r="C84" s="24" t="s">
        <v>194</v>
      </c>
      <c r="D84" s="24" t="s">
        <v>195</v>
      </c>
      <c r="E84" s="25" t="s">
        <v>65</v>
      </c>
      <c r="F84" s="26">
        <v>35</v>
      </c>
      <c r="G84" s="26">
        <v>26</v>
      </c>
      <c r="H84" s="26">
        <v>10</v>
      </c>
      <c r="I84" s="26">
        <v>5</v>
      </c>
      <c r="J84" s="26">
        <v>5</v>
      </c>
      <c r="K84" s="27"/>
      <c r="AV84" s="18" t="s">
        <v>784</v>
      </c>
      <c r="AW84" s="18" t="s">
        <v>785</v>
      </c>
      <c r="AX84" s="18" t="s">
        <v>1378</v>
      </c>
      <c r="AY84" s="18" t="s">
        <v>1379</v>
      </c>
      <c r="AZ84" s="18" t="s">
        <v>1380</v>
      </c>
      <c r="BA84" s="18" t="s">
        <v>2052</v>
      </c>
    </row>
    <row r="85" spans="1:53" ht="15.75" customHeight="1">
      <c r="A85" s="21"/>
      <c r="B85" s="24"/>
      <c r="C85" s="24" t="s">
        <v>196</v>
      </c>
      <c r="D85" s="24" t="s">
        <v>197</v>
      </c>
      <c r="E85" s="25" t="s">
        <v>65</v>
      </c>
      <c r="F85" s="26">
        <v>3</v>
      </c>
      <c r="G85" s="26">
        <v>12</v>
      </c>
      <c r="H85" s="26">
        <v>5</v>
      </c>
      <c r="I85" s="26">
        <v>3</v>
      </c>
      <c r="J85" s="26">
        <v>3</v>
      </c>
      <c r="K85" s="27"/>
      <c r="AV85" s="18" t="s">
        <v>786</v>
      </c>
      <c r="AW85" s="18" t="s">
        <v>787</v>
      </c>
      <c r="AX85" s="18" t="s">
        <v>1381</v>
      </c>
      <c r="AY85" s="18" t="s">
        <v>1382</v>
      </c>
      <c r="AZ85" s="18" t="s">
        <v>1383</v>
      </c>
      <c r="BA85" s="18" t="s">
        <v>2053</v>
      </c>
    </row>
    <row r="86" spans="1:11" ht="15.75" customHeight="1">
      <c r="A86" s="21"/>
      <c r="B86" s="24"/>
      <c r="C86" s="24" t="s">
        <v>87</v>
      </c>
      <c r="D86" s="24" t="s">
        <v>87</v>
      </c>
      <c r="E86" s="25"/>
      <c r="F86" s="28"/>
      <c r="G86" s="28"/>
      <c r="H86" s="28"/>
      <c r="I86" s="28"/>
      <c r="J86" s="28"/>
      <c r="K86" s="29"/>
    </row>
    <row r="87" spans="1:53" ht="15.75" customHeight="1">
      <c r="A87" s="21"/>
      <c r="B87" s="24"/>
      <c r="C87" s="24" t="s">
        <v>194</v>
      </c>
      <c r="D87" s="24" t="s">
        <v>198</v>
      </c>
      <c r="E87" s="25" t="s">
        <v>65</v>
      </c>
      <c r="F87" s="26">
        <v>1</v>
      </c>
      <c r="G87" s="26">
        <v>2</v>
      </c>
      <c r="H87" s="26">
        <v>1</v>
      </c>
      <c r="I87" s="26">
        <v>1</v>
      </c>
      <c r="J87" s="26">
        <v>1</v>
      </c>
      <c r="K87" s="27"/>
      <c r="AV87" s="18" t="s">
        <v>788</v>
      </c>
      <c r="AW87" s="18" t="s">
        <v>789</v>
      </c>
      <c r="AX87" s="18" t="s">
        <v>1384</v>
      </c>
      <c r="AY87" s="18" t="s">
        <v>1385</v>
      </c>
      <c r="AZ87" s="18" t="s">
        <v>1386</v>
      </c>
      <c r="BA87" s="18" t="s">
        <v>2054</v>
      </c>
    </row>
    <row r="88" spans="1:11" ht="15.75" customHeight="1">
      <c r="A88" s="21"/>
      <c r="B88" s="24" t="s">
        <v>199</v>
      </c>
      <c r="C88" s="24" t="s">
        <v>200</v>
      </c>
      <c r="D88" s="24" t="s">
        <v>201</v>
      </c>
      <c r="E88" s="25"/>
      <c r="F88" s="28"/>
      <c r="G88" s="28"/>
      <c r="H88" s="28"/>
      <c r="I88" s="28"/>
      <c r="J88" s="28"/>
      <c r="K88" s="29"/>
    </row>
    <row r="89" spans="1:53" ht="15.75" customHeight="1">
      <c r="A89" s="21"/>
      <c r="B89" s="24"/>
      <c r="C89" s="24" t="s">
        <v>202</v>
      </c>
      <c r="D89" s="24" t="s">
        <v>203</v>
      </c>
      <c r="E89" s="25" t="s">
        <v>65</v>
      </c>
      <c r="F89" s="26">
        <v>3</v>
      </c>
      <c r="G89" s="26">
        <v>1</v>
      </c>
      <c r="H89" s="26">
        <v>0</v>
      </c>
      <c r="I89" s="26">
        <v>0</v>
      </c>
      <c r="J89" s="26">
        <v>0</v>
      </c>
      <c r="K89" s="27"/>
      <c r="AV89" s="18" t="s">
        <v>790</v>
      </c>
      <c r="AW89" s="18" t="s">
        <v>791</v>
      </c>
      <c r="AX89" s="18" t="s">
        <v>1387</v>
      </c>
      <c r="AY89" s="18" t="s">
        <v>1388</v>
      </c>
      <c r="AZ89" s="18" t="s">
        <v>1389</v>
      </c>
      <c r="BA89" s="18" t="s">
        <v>2055</v>
      </c>
    </row>
    <row r="90" spans="1:53" ht="15.75" customHeight="1">
      <c r="A90" s="21"/>
      <c r="B90" s="24"/>
      <c r="C90" s="24" t="s">
        <v>204</v>
      </c>
      <c r="D90" s="24" t="s">
        <v>205</v>
      </c>
      <c r="E90" s="25" t="s">
        <v>65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7"/>
      <c r="AV90" s="18" t="s">
        <v>792</v>
      </c>
      <c r="AW90" s="18" t="s">
        <v>793</v>
      </c>
      <c r="AX90" s="18" t="s">
        <v>1390</v>
      </c>
      <c r="AY90" s="18" t="s">
        <v>1391</v>
      </c>
      <c r="AZ90" s="18" t="s">
        <v>1392</v>
      </c>
      <c r="BA90" s="18" t="s">
        <v>2056</v>
      </c>
    </row>
    <row r="91" spans="1:53" ht="48.75" customHeight="1">
      <c r="A91" s="21"/>
      <c r="B91" s="24" t="s">
        <v>206</v>
      </c>
      <c r="C91" s="24" t="s">
        <v>207</v>
      </c>
      <c r="D91" s="24" t="s">
        <v>208</v>
      </c>
      <c r="E91" s="25" t="s">
        <v>62</v>
      </c>
      <c r="F91" s="28">
        <f>IF(F27=0,,F99/F27*10000)</f>
        <v>174.73684210526315</v>
      </c>
      <c r="G91" s="28">
        <f>IF(G27=0,,G99/G27*10000)</f>
        <v>178.72340425531917</v>
      </c>
      <c r="H91" s="28">
        <f>IF(H27=0,,H99/H27*10000)</f>
        <v>175.53191489361703</v>
      </c>
      <c r="I91" s="28">
        <f>IF(I27=0,,I99/I27*10000)</f>
        <v>175.53191489361703</v>
      </c>
      <c r="J91" s="28">
        <f>IF(J27=0,,J99/J27*10000)</f>
        <v>175.53191489361703</v>
      </c>
      <c r="K91" s="27"/>
      <c r="AV91" s="18" t="s">
        <v>794</v>
      </c>
      <c r="AW91" s="18" t="s">
        <v>795</v>
      </c>
      <c r="AX91" s="18" t="s">
        <v>1393</v>
      </c>
      <c r="AY91" s="18" t="s">
        <v>1394</v>
      </c>
      <c r="AZ91" s="18" t="s">
        <v>1395</v>
      </c>
      <c r="BA91" s="18" t="s">
        <v>2057</v>
      </c>
    </row>
    <row r="92" spans="1:11" ht="15.75" customHeight="1">
      <c r="A92" s="21"/>
      <c r="B92" s="24"/>
      <c r="C92" s="24" t="s">
        <v>87</v>
      </c>
      <c r="D92" s="24" t="s">
        <v>87</v>
      </c>
      <c r="E92" s="25"/>
      <c r="F92" s="28"/>
      <c r="G92" s="28"/>
      <c r="H92" s="28"/>
      <c r="I92" s="28"/>
      <c r="J92" s="28"/>
      <c r="K92" s="29"/>
    </row>
    <row r="93" spans="1:53" ht="48.75" customHeight="1">
      <c r="A93" s="21"/>
      <c r="B93" s="24"/>
      <c r="C93" s="24" t="s">
        <v>209</v>
      </c>
      <c r="D93" s="24" t="s">
        <v>210</v>
      </c>
      <c r="E93" s="25" t="s">
        <v>62</v>
      </c>
      <c r="F93" s="28">
        <f>IF(F27=0,,F101/F27*10000)</f>
        <v>18.94736842105263</v>
      </c>
      <c r="G93" s="28">
        <f>IF(G27=0,,G101/G27*10000)</f>
        <v>21.27659574468085</v>
      </c>
      <c r="H93" s="28">
        <f>IF(H27=0,,H101/H27*10000)</f>
        <v>21.27659574468085</v>
      </c>
      <c r="I93" s="28">
        <f>IF(I27=0,,I101/I27*10000)</f>
        <v>21.27659574468085</v>
      </c>
      <c r="J93" s="28">
        <f>IF(J27=0,,J101/J27*10000)</f>
        <v>21.27659574468085</v>
      </c>
      <c r="K93" s="27"/>
      <c r="AV93" s="18" t="s">
        <v>796</v>
      </c>
      <c r="AW93" s="18" t="s">
        <v>797</v>
      </c>
      <c r="AX93" s="18" t="s">
        <v>1396</v>
      </c>
      <c r="AY93" s="18" t="s">
        <v>1397</v>
      </c>
      <c r="AZ93" s="18" t="s">
        <v>1398</v>
      </c>
      <c r="BA93" s="18" t="s">
        <v>2058</v>
      </c>
    </row>
    <row r="94" spans="1:11" ht="15.75" customHeight="1">
      <c r="A94" s="21"/>
      <c r="B94" s="24"/>
      <c r="C94" s="24" t="s">
        <v>211</v>
      </c>
      <c r="D94" s="24" t="s">
        <v>211</v>
      </c>
      <c r="E94" s="25"/>
      <c r="F94" s="28"/>
      <c r="G94" s="28"/>
      <c r="H94" s="28"/>
      <c r="I94" s="28"/>
      <c r="J94" s="28"/>
      <c r="K94" s="29"/>
    </row>
    <row r="95" spans="1:53" ht="27" customHeight="1">
      <c r="A95" s="21"/>
      <c r="B95" s="24"/>
      <c r="C95" s="24" t="s">
        <v>212</v>
      </c>
      <c r="D95" s="24" t="s">
        <v>213</v>
      </c>
      <c r="E95" s="25" t="s">
        <v>62</v>
      </c>
      <c r="F95" s="28">
        <f>IF(F27=0,,F102/F27*10000)</f>
        <v>5.263157894736842</v>
      </c>
      <c r="G95" s="28">
        <f>IF(G27=0,,G102/G27*10000)</f>
        <v>5.319148936170213</v>
      </c>
      <c r="H95" s="28">
        <f>IF(H27=0,,H102/H27*10000)</f>
        <v>5.319148936170213</v>
      </c>
      <c r="I95" s="28">
        <f>IF(I27=0,,I102/I27*10000)</f>
        <v>5.319148936170213</v>
      </c>
      <c r="J95" s="28">
        <f>IF(J27=0,,J102/J27*10000)</f>
        <v>5.319148936170213</v>
      </c>
      <c r="K95" s="27"/>
      <c r="AV95" s="18" t="s">
        <v>798</v>
      </c>
      <c r="AW95" s="18" t="s">
        <v>799</v>
      </c>
      <c r="AX95" s="18" t="s">
        <v>1399</v>
      </c>
      <c r="AY95" s="18" t="s">
        <v>1400</v>
      </c>
      <c r="AZ95" s="18" t="s">
        <v>1401</v>
      </c>
      <c r="BA95" s="18" t="s">
        <v>2059</v>
      </c>
    </row>
    <row r="96" spans="1:53" ht="48.75" customHeight="1">
      <c r="A96" s="21"/>
      <c r="B96" s="24"/>
      <c r="C96" s="24" t="s">
        <v>214</v>
      </c>
      <c r="D96" s="24" t="s">
        <v>215</v>
      </c>
      <c r="E96" s="25" t="s">
        <v>62</v>
      </c>
      <c r="F96" s="28">
        <f>IF(F27=0,,F103/F27*10000)</f>
        <v>80</v>
      </c>
      <c r="G96" s="28">
        <f>IF(G27=0,,G103/G27*10000)</f>
        <v>79.78723404255318</v>
      </c>
      <c r="H96" s="28">
        <f>IF(H27=0,,H103/H27*10000)</f>
        <v>78.72340425531915</v>
      </c>
      <c r="I96" s="28">
        <f>IF(I27=0,,I103/I27*10000)</f>
        <v>78.72340425531915</v>
      </c>
      <c r="J96" s="28">
        <f>IF(J27=0,,J103/J27*10000)</f>
        <v>78.72340425531915</v>
      </c>
      <c r="K96" s="27"/>
      <c r="AV96" s="18" t="s">
        <v>800</v>
      </c>
      <c r="AW96" s="18" t="s">
        <v>801</v>
      </c>
      <c r="AX96" s="18" t="s">
        <v>1402</v>
      </c>
      <c r="AY96" s="18" t="s">
        <v>1403</v>
      </c>
      <c r="AZ96" s="18" t="s">
        <v>1404</v>
      </c>
      <c r="BA96" s="18" t="s">
        <v>2060</v>
      </c>
    </row>
    <row r="97" spans="1:11" ht="15.75" customHeight="1">
      <c r="A97" s="21"/>
      <c r="B97" s="24"/>
      <c r="C97" s="24" t="s">
        <v>211</v>
      </c>
      <c r="D97" s="24" t="s">
        <v>211</v>
      </c>
      <c r="E97" s="25"/>
      <c r="F97" s="28"/>
      <c r="G97" s="28"/>
      <c r="H97" s="28"/>
      <c r="I97" s="28"/>
      <c r="J97" s="28"/>
      <c r="K97" s="29"/>
    </row>
    <row r="98" spans="1:53" ht="37.5" customHeight="1">
      <c r="A98" s="21"/>
      <c r="B98" s="24"/>
      <c r="C98" s="24" t="s">
        <v>216</v>
      </c>
      <c r="D98" s="24" t="s">
        <v>217</v>
      </c>
      <c r="E98" s="25" t="s">
        <v>62</v>
      </c>
      <c r="F98" s="28">
        <f>IF(F27=0,,F104/F27*10000)</f>
        <v>3.1578947368421053</v>
      </c>
      <c r="G98" s="28">
        <f>IF(G27=0,,G104/G27*10000)</f>
        <v>5.319148936170213</v>
      </c>
      <c r="H98" s="28">
        <f>IF(H27=0,,H104/H27*10000)</f>
        <v>5.319148936170213</v>
      </c>
      <c r="I98" s="28">
        <f>IF(I27=0,,I104/I27*10000)</f>
        <v>5.319148936170213</v>
      </c>
      <c r="J98" s="28">
        <f>IF(J27=0,,J104/J27*10000)</f>
        <v>5.319148936170213</v>
      </c>
      <c r="K98" s="27"/>
      <c r="AV98" s="18" t="s">
        <v>802</v>
      </c>
      <c r="AW98" s="18" t="s">
        <v>803</v>
      </c>
      <c r="AX98" s="18" t="s">
        <v>1405</v>
      </c>
      <c r="AY98" s="18" t="s">
        <v>1406</v>
      </c>
      <c r="AZ98" s="18" t="s">
        <v>1407</v>
      </c>
      <c r="BA98" s="18" t="s">
        <v>2061</v>
      </c>
    </row>
    <row r="99" spans="1:53" ht="37.5" customHeight="1">
      <c r="A99" s="21"/>
      <c r="B99" s="24"/>
      <c r="C99" s="24" t="s">
        <v>218</v>
      </c>
      <c r="D99" s="24" t="s">
        <v>219</v>
      </c>
      <c r="E99" s="25" t="s">
        <v>62</v>
      </c>
      <c r="F99" s="26">
        <v>166</v>
      </c>
      <c r="G99" s="26">
        <v>168</v>
      </c>
      <c r="H99" s="26">
        <v>165</v>
      </c>
      <c r="I99" s="26">
        <v>165</v>
      </c>
      <c r="J99" s="26">
        <v>165</v>
      </c>
      <c r="K99" s="27"/>
      <c r="AV99" s="18" t="s">
        <v>804</v>
      </c>
      <c r="AW99" s="18" t="s">
        <v>805</v>
      </c>
      <c r="AX99" s="18" t="s">
        <v>1408</v>
      </c>
      <c r="AY99" s="18" t="s">
        <v>1409</v>
      </c>
      <c r="AZ99" s="18" t="s">
        <v>1410</v>
      </c>
      <c r="BA99" s="18" t="s">
        <v>2062</v>
      </c>
    </row>
    <row r="100" spans="1:11" ht="15.75" customHeight="1">
      <c r="A100" s="21"/>
      <c r="B100" s="24"/>
      <c r="C100" s="24" t="s">
        <v>87</v>
      </c>
      <c r="D100" s="24" t="s">
        <v>87</v>
      </c>
      <c r="E100" s="25"/>
      <c r="F100" s="28"/>
      <c r="G100" s="28"/>
      <c r="H100" s="28"/>
      <c r="I100" s="28"/>
      <c r="J100" s="28"/>
      <c r="K100" s="29"/>
    </row>
    <row r="101" spans="1:53" ht="37.5" customHeight="1">
      <c r="A101" s="21"/>
      <c r="B101" s="24"/>
      <c r="C101" s="24" t="s">
        <v>220</v>
      </c>
      <c r="D101" s="24" t="s">
        <v>221</v>
      </c>
      <c r="E101" s="25" t="s">
        <v>62</v>
      </c>
      <c r="F101" s="26">
        <v>18</v>
      </c>
      <c r="G101" s="26">
        <v>20</v>
      </c>
      <c r="H101" s="26">
        <v>20</v>
      </c>
      <c r="I101" s="26">
        <v>20</v>
      </c>
      <c r="J101" s="26">
        <v>20</v>
      </c>
      <c r="K101" s="27"/>
      <c r="AV101" s="18" t="s">
        <v>806</v>
      </c>
      <c r="AW101" s="18" t="s">
        <v>807</v>
      </c>
      <c r="AX101" s="18" t="s">
        <v>1411</v>
      </c>
      <c r="AY101" s="18" t="s">
        <v>1412</v>
      </c>
      <c r="AZ101" s="18" t="s">
        <v>1413</v>
      </c>
      <c r="BA101" s="18" t="s">
        <v>2063</v>
      </c>
    </row>
    <row r="102" spans="1:53" ht="27" customHeight="1">
      <c r="A102" s="21"/>
      <c r="B102" s="24"/>
      <c r="C102" s="24" t="s">
        <v>222</v>
      </c>
      <c r="D102" s="24" t="s">
        <v>223</v>
      </c>
      <c r="E102" s="25" t="s">
        <v>62</v>
      </c>
      <c r="F102" s="26">
        <v>5</v>
      </c>
      <c r="G102" s="26">
        <v>5</v>
      </c>
      <c r="H102" s="26">
        <v>5</v>
      </c>
      <c r="I102" s="26">
        <v>5</v>
      </c>
      <c r="J102" s="26">
        <v>5</v>
      </c>
      <c r="K102" s="27"/>
      <c r="AV102" s="18" t="s">
        <v>808</v>
      </c>
      <c r="AW102" s="18" t="s">
        <v>809</v>
      </c>
      <c r="AX102" s="18" t="s">
        <v>1414</v>
      </c>
      <c r="AY102" s="18" t="s">
        <v>1415</v>
      </c>
      <c r="AZ102" s="18" t="s">
        <v>1416</v>
      </c>
      <c r="BA102" s="18" t="s">
        <v>2064</v>
      </c>
    </row>
    <row r="103" spans="1:53" ht="37.5" customHeight="1">
      <c r="A103" s="21"/>
      <c r="B103" s="24"/>
      <c r="C103" s="24" t="s">
        <v>224</v>
      </c>
      <c r="D103" s="24" t="s">
        <v>225</v>
      </c>
      <c r="E103" s="25" t="s">
        <v>62</v>
      </c>
      <c r="F103" s="26">
        <v>76</v>
      </c>
      <c r="G103" s="26">
        <v>75</v>
      </c>
      <c r="H103" s="26">
        <v>74</v>
      </c>
      <c r="I103" s="26">
        <v>74</v>
      </c>
      <c r="J103" s="26">
        <v>74</v>
      </c>
      <c r="K103" s="27"/>
      <c r="AV103" s="18" t="s">
        <v>810</v>
      </c>
      <c r="AW103" s="18" t="s">
        <v>811</v>
      </c>
      <c r="AX103" s="18" t="s">
        <v>1417</v>
      </c>
      <c r="AY103" s="18" t="s">
        <v>1418</v>
      </c>
      <c r="AZ103" s="18" t="s">
        <v>1419</v>
      </c>
      <c r="BA103" s="18" t="s">
        <v>2065</v>
      </c>
    </row>
    <row r="104" spans="1:53" ht="37.5" customHeight="1">
      <c r="A104" s="21"/>
      <c r="B104" s="24"/>
      <c r="C104" s="24" t="s">
        <v>226</v>
      </c>
      <c r="D104" s="24" t="s">
        <v>227</v>
      </c>
      <c r="E104" s="25" t="s">
        <v>62</v>
      </c>
      <c r="F104" s="26">
        <v>3</v>
      </c>
      <c r="G104" s="26">
        <v>5</v>
      </c>
      <c r="H104" s="26">
        <v>5</v>
      </c>
      <c r="I104" s="26">
        <v>5</v>
      </c>
      <c r="J104" s="26">
        <v>5</v>
      </c>
      <c r="K104" s="27"/>
      <c r="AV104" s="18" t="s">
        <v>812</v>
      </c>
      <c r="AW104" s="18" t="s">
        <v>813</v>
      </c>
      <c r="AX104" s="18" t="s">
        <v>1420</v>
      </c>
      <c r="AY104" s="18" t="s">
        <v>1421</v>
      </c>
      <c r="AZ104" s="18" t="s">
        <v>1422</v>
      </c>
      <c r="BA104" s="18" t="s">
        <v>2066</v>
      </c>
    </row>
    <row r="105" spans="1:53" ht="37.5" customHeight="1">
      <c r="A105" s="21"/>
      <c r="B105" s="24" t="s">
        <v>228</v>
      </c>
      <c r="C105" s="24" t="s">
        <v>229</v>
      </c>
      <c r="D105" s="24" t="s">
        <v>230</v>
      </c>
      <c r="E105" s="25" t="s">
        <v>231</v>
      </c>
      <c r="F105" s="28">
        <f>IF(F286=0,,(F106-F107)/F286/10)</f>
        <v>17.88421052631579</v>
      </c>
      <c r="G105" s="28">
        <f>IF(G286=0,,(G106-G107)/G286/10)</f>
        <v>17.01063829787234</v>
      </c>
      <c r="H105" s="28">
        <f>IF(H286=0,,(H106-H107)/H286/10)</f>
        <v>17.01063829787234</v>
      </c>
      <c r="I105" s="28">
        <f>IF(I286=0,,(I106-I107)/I286/10)</f>
        <v>17.01063829787234</v>
      </c>
      <c r="J105" s="28">
        <f>IF(J286=0,,(J106-J107)/J286/10)</f>
        <v>17.01063829787234</v>
      </c>
      <c r="K105" s="27"/>
      <c r="AV105" s="18" t="s">
        <v>814</v>
      </c>
      <c r="AW105" s="18" t="s">
        <v>815</v>
      </c>
      <c r="AX105" s="18" t="s">
        <v>1423</v>
      </c>
      <c r="AY105" s="18" t="s">
        <v>1424</v>
      </c>
      <c r="AZ105" s="18" t="s">
        <v>1425</v>
      </c>
      <c r="BA105" s="18" t="s">
        <v>2067</v>
      </c>
    </row>
    <row r="106" spans="1:53" ht="48.75" customHeight="1">
      <c r="A106" s="21"/>
      <c r="B106" s="24"/>
      <c r="C106" s="24" t="s">
        <v>232</v>
      </c>
      <c r="D106" s="24" t="s">
        <v>233</v>
      </c>
      <c r="E106" s="25" t="s">
        <v>62</v>
      </c>
      <c r="F106" s="26">
        <v>1700</v>
      </c>
      <c r="G106" s="26">
        <v>1600</v>
      </c>
      <c r="H106" s="26">
        <v>1600</v>
      </c>
      <c r="I106" s="26">
        <v>1600</v>
      </c>
      <c r="J106" s="26">
        <v>1600</v>
      </c>
      <c r="K106" s="27"/>
      <c r="AV106" s="18" t="s">
        <v>816</v>
      </c>
      <c r="AW106" s="18" t="s">
        <v>817</v>
      </c>
      <c r="AX106" s="18" t="s">
        <v>1426</v>
      </c>
      <c r="AY106" s="18" t="s">
        <v>1427</v>
      </c>
      <c r="AZ106" s="18" t="s">
        <v>1428</v>
      </c>
      <c r="BA106" s="18" t="s">
        <v>2068</v>
      </c>
    </row>
    <row r="107" spans="1:53" ht="37.5" customHeight="1">
      <c r="A107" s="21"/>
      <c r="B107" s="24"/>
      <c r="C107" s="24" t="s">
        <v>234</v>
      </c>
      <c r="D107" s="24" t="s">
        <v>235</v>
      </c>
      <c r="E107" s="25" t="s">
        <v>62</v>
      </c>
      <c r="F107" s="26">
        <v>1</v>
      </c>
      <c r="G107" s="26">
        <v>1</v>
      </c>
      <c r="H107" s="26">
        <v>1</v>
      </c>
      <c r="I107" s="26">
        <v>1</v>
      </c>
      <c r="J107" s="26">
        <v>1</v>
      </c>
      <c r="K107" s="27"/>
      <c r="AV107" s="18" t="s">
        <v>818</v>
      </c>
      <c r="AW107" s="18" t="s">
        <v>819</v>
      </c>
      <c r="AX107" s="18" t="s">
        <v>1429</v>
      </c>
      <c r="AY107" s="18" t="s">
        <v>1430</v>
      </c>
      <c r="AZ107" s="18" t="s">
        <v>1431</v>
      </c>
      <c r="BA107" s="18" t="s">
        <v>2069</v>
      </c>
    </row>
    <row r="108" spans="1:53" ht="48.75" customHeight="1">
      <c r="A108" s="21"/>
      <c r="B108" s="24" t="s">
        <v>236</v>
      </c>
      <c r="C108" s="24" t="s">
        <v>237</v>
      </c>
      <c r="D108" s="24" t="s">
        <v>238</v>
      </c>
      <c r="E108" s="25" t="s">
        <v>104</v>
      </c>
      <c r="F108" s="28">
        <f>IF(F112+F111+F110=0,,F109/(F112+F111+F110)*2)</f>
        <v>9.311436950146627</v>
      </c>
      <c r="G108" s="28">
        <f>IF(G112+G111+G110=0,,G109/(G112+G111+G110)*2)</f>
        <v>9.81727781230578</v>
      </c>
      <c r="H108" s="28">
        <f>IF(H112+H111+H110=0,,H109/(H112+H111+H110)*2)</f>
        <v>9.062305295950155</v>
      </c>
      <c r="I108" s="28">
        <f>IF(I112+I111+I110=0,,I109/(I112+I111+I110)*2)</f>
        <v>9.076443057722308</v>
      </c>
      <c r="J108" s="28">
        <f>IF(J112+J111+J110=0,,J109/(J112+J111+J110)*2)</f>
        <v>9.076443057722308</v>
      </c>
      <c r="K108" s="27"/>
      <c r="AV108" s="18" t="s">
        <v>820</v>
      </c>
      <c r="AW108" s="18" t="s">
        <v>821</v>
      </c>
      <c r="AX108" s="18" t="s">
        <v>1432</v>
      </c>
      <c r="AY108" s="18" t="s">
        <v>1433</v>
      </c>
      <c r="AZ108" s="18" t="s">
        <v>1434</v>
      </c>
      <c r="BA108" s="18" t="s">
        <v>2070</v>
      </c>
    </row>
    <row r="109" spans="1:53" ht="27" customHeight="1">
      <c r="A109" s="21"/>
      <c r="B109" s="24"/>
      <c r="C109" s="24" t="s">
        <v>239</v>
      </c>
      <c r="D109" s="24" t="s">
        <v>240</v>
      </c>
      <c r="E109" s="25" t="s">
        <v>104</v>
      </c>
      <c r="F109" s="26">
        <v>15876</v>
      </c>
      <c r="G109" s="26">
        <v>15796</v>
      </c>
      <c r="H109" s="26">
        <v>14545</v>
      </c>
      <c r="I109" s="26">
        <v>14545</v>
      </c>
      <c r="J109" s="26">
        <v>14545</v>
      </c>
      <c r="K109" s="27"/>
      <c r="AV109" s="18" t="s">
        <v>822</v>
      </c>
      <c r="AW109" s="18" t="s">
        <v>823</v>
      </c>
      <c r="AX109" s="18" t="s">
        <v>1435</v>
      </c>
      <c r="AY109" s="18" t="s">
        <v>1436</v>
      </c>
      <c r="AZ109" s="18" t="s">
        <v>1437</v>
      </c>
      <c r="BA109" s="18" t="s">
        <v>2071</v>
      </c>
    </row>
    <row r="110" spans="1:53" ht="27" customHeight="1">
      <c r="A110" s="21"/>
      <c r="B110" s="24"/>
      <c r="C110" s="24" t="s">
        <v>241</v>
      </c>
      <c r="D110" s="24" t="s">
        <v>242</v>
      </c>
      <c r="E110" s="25" t="s">
        <v>65</v>
      </c>
      <c r="F110" s="26">
        <v>1700</v>
      </c>
      <c r="G110" s="26">
        <v>1600</v>
      </c>
      <c r="H110" s="26">
        <v>1600</v>
      </c>
      <c r="I110" s="26">
        <v>1600</v>
      </c>
      <c r="J110" s="26">
        <v>1600</v>
      </c>
      <c r="K110" s="27"/>
      <c r="AV110" s="18" t="s">
        <v>824</v>
      </c>
      <c r="AW110" s="18" t="s">
        <v>825</v>
      </c>
      <c r="AX110" s="18" t="s">
        <v>1438</v>
      </c>
      <c r="AY110" s="18" t="s">
        <v>1439</v>
      </c>
      <c r="AZ110" s="18" t="s">
        <v>1440</v>
      </c>
      <c r="BA110" s="18" t="s">
        <v>2072</v>
      </c>
    </row>
    <row r="111" spans="1:53" ht="27" customHeight="1">
      <c r="A111" s="21"/>
      <c r="B111" s="24"/>
      <c r="C111" s="24" t="s">
        <v>243</v>
      </c>
      <c r="D111" s="24" t="s">
        <v>244</v>
      </c>
      <c r="E111" s="25" t="s">
        <v>65</v>
      </c>
      <c r="F111" s="26">
        <v>1683</v>
      </c>
      <c r="G111" s="26">
        <v>1587</v>
      </c>
      <c r="H111" s="26">
        <v>1585</v>
      </c>
      <c r="I111" s="26">
        <v>1585</v>
      </c>
      <c r="J111" s="26">
        <v>1585</v>
      </c>
      <c r="K111" s="27"/>
      <c r="AV111" s="18" t="s">
        <v>826</v>
      </c>
      <c r="AW111" s="18" t="s">
        <v>827</v>
      </c>
      <c r="AX111" s="18" t="s">
        <v>1441</v>
      </c>
      <c r="AY111" s="18" t="s">
        <v>1442</v>
      </c>
      <c r="AZ111" s="18" t="s">
        <v>1443</v>
      </c>
      <c r="BA111" s="18" t="s">
        <v>2073</v>
      </c>
    </row>
    <row r="112" spans="1:53" ht="27" customHeight="1">
      <c r="A112" s="21"/>
      <c r="B112" s="24"/>
      <c r="C112" s="24" t="s">
        <v>245</v>
      </c>
      <c r="D112" s="24" t="s">
        <v>246</v>
      </c>
      <c r="E112" s="25" t="s">
        <v>65</v>
      </c>
      <c r="F112" s="26">
        <v>27</v>
      </c>
      <c r="G112" s="26">
        <v>31</v>
      </c>
      <c r="H112" s="26">
        <v>25</v>
      </c>
      <c r="I112" s="26">
        <v>20</v>
      </c>
      <c r="J112" s="26">
        <v>20</v>
      </c>
      <c r="K112" s="27"/>
      <c r="AV112" s="18" t="s">
        <v>828</v>
      </c>
      <c r="AW112" s="18" t="s">
        <v>829</v>
      </c>
      <c r="AX112" s="18" t="s">
        <v>1444</v>
      </c>
      <c r="AY112" s="18" t="s">
        <v>1445</v>
      </c>
      <c r="AZ112" s="18" t="s">
        <v>1446</v>
      </c>
      <c r="BA112" s="18" t="s">
        <v>2074</v>
      </c>
    </row>
    <row r="113" spans="1:53" ht="27" customHeight="1">
      <c r="A113" s="21"/>
      <c r="B113" s="24" t="s">
        <v>247</v>
      </c>
      <c r="C113" s="24" t="s">
        <v>248</v>
      </c>
      <c r="D113" s="24" t="s">
        <v>249</v>
      </c>
      <c r="E113" s="25" t="s">
        <v>104</v>
      </c>
      <c r="F113" s="28">
        <f>IF(F114=0,,F109/F114)</f>
        <v>223.6056338028169</v>
      </c>
      <c r="G113" s="28">
        <f>IF(G114=0,,G109/G114)</f>
        <v>263.26666666666665</v>
      </c>
      <c r="H113" s="28">
        <f>IF(H114=0,,H109/H114)</f>
        <v>242.41666666666666</v>
      </c>
      <c r="I113" s="28">
        <f>IF(I114=0,,I109/I114)</f>
        <v>242.41666666666666</v>
      </c>
      <c r="J113" s="28">
        <f>IF(J114=0,,J109/J114)</f>
        <v>242.41666666666666</v>
      </c>
      <c r="K113" s="27"/>
      <c r="AV113" s="18" t="s">
        <v>830</v>
      </c>
      <c r="AW113" s="18" t="s">
        <v>831</v>
      </c>
      <c r="AX113" s="18" t="s">
        <v>1447</v>
      </c>
      <c r="AY113" s="18" t="s">
        <v>1448</v>
      </c>
      <c r="AZ113" s="18" t="s">
        <v>1449</v>
      </c>
      <c r="BA113" s="18" t="s">
        <v>2075</v>
      </c>
    </row>
    <row r="114" spans="1:53" ht="37.5" customHeight="1">
      <c r="A114" s="21"/>
      <c r="B114" s="24"/>
      <c r="C114" s="24" t="s">
        <v>250</v>
      </c>
      <c r="D114" s="24" t="s">
        <v>251</v>
      </c>
      <c r="E114" s="25" t="s">
        <v>65</v>
      </c>
      <c r="F114" s="26">
        <v>71</v>
      </c>
      <c r="G114" s="26">
        <v>60</v>
      </c>
      <c r="H114" s="26">
        <v>60</v>
      </c>
      <c r="I114" s="26">
        <v>60</v>
      </c>
      <c r="J114" s="26">
        <v>60</v>
      </c>
      <c r="K114" s="27"/>
      <c r="AV114" s="18" t="s">
        <v>832</v>
      </c>
      <c r="AW114" s="18" t="s">
        <v>833</v>
      </c>
      <c r="AX114" s="18" t="s">
        <v>1450</v>
      </c>
      <c r="AY114" s="18" t="s">
        <v>1451</v>
      </c>
      <c r="AZ114" s="18" t="s">
        <v>1452</v>
      </c>
      <c r="BA114" s="18" t="s">
        <v>2076</v>
      </c>
    </row>
    <row r="115" spans="1:53" ht="27" customHeight="1">
      <c r="A115" s="21"/>
      <c r="B115" s="24" t="s">
        <v>252</v>
      </c>
      <c r="C115" s="24" t="s">
        <v>253</v>
      </c>
      <c r="D115" s="24" t="s">
        <v>254</v>
      </c>
      <c r="E115" s="25" t="s">
        <v>255</v>
      </c>
      <c r="F115" s="28">
        <f>IF(F286=0,,F114/F286*10)</f>
        <v>74.73684210526316</v>
      </c>
      <c r="G115" s="28">
        <f>IF(G286=0,,G114/G286*10)</f>
        <v>63.829787234042556</v>
      </c>
      <c r="H115" s="28">
        <f>IF(H286=0,,H114/H286*10)</f>
        <v>63.829787234042556</v>
      </c>
      <c r="I115" s="28">
        <f>IF(I286=0,,I114/I286*10)</f>
        <v>63.829787234042556</v>
      </c>
      <c r="J115" s="28">
        <f>IF(J286=0,,J114/J286*10)</f>
        <v>63.829787234042556</v>
      </c>
      <c r="K115" s="27"/>
      <c r="AV115" s="18" t="s">
        <v>834</v>
      </c>
      <c r="AW115" s="18" t="s">
        <v>835</v>
      </c>
      <c r="AX115" s="18" t="s">
        <v>1453</v>
      </c>
      <c r="AY115" s="18" t="s">
        <v>1454</v>
      </c>
      <c r="AZ115" s="18" t="s">
        <v>1455</v>
      </c>
      <c r="BA115" s="18" t="s">
        <v>2077</v>
      </c>
    </row>
    <row r="116" spans="1:53" ht="37.5" customHeight="1">
      <c r="A116" s="21"/>
      <c r="B116" s="24" t="s">
        <v>256</v>
      </c>
      <c r="C116" s="24" t="s">
        <v>257</v>
      </c>
      <c r="D116" s="24" t="s">
        <v>258</v>
      </c>
      <c r="E116" s="25" t="s">
        <v>136</v>
      </c>
      <c r="F116" s="28">
        <f>IF(F113*F114=0,,(F117/F113/F114))</f>
        <v>121.77311665406903</v>
      </c>
      <c r="G116" s="28">
        <f>IF(G113*G114=0,,(G117/G113/G114))</f>
        <v>86.25671055963535</v>
      </c>
      <c r="H116" s="28">
        <f>IF(H113*H114=0,,(H117/H113/H114))</f>
        <v>89.377793056033</v>
      </c>
      <c r="I116" s="28">
        <f>IF(I113*I114=0,,(I117/I113/I114))</f>
        <v>89.377793056033</v>
      </c>
      <c r="J116" s="28">
        <f>IF(J113*J114=0,,(J117/J113/J114))</f>
        <v>89.377793056033</v>
      </c>
      <c r="K116" s="27"/>
      <c r="AV116" s="18" t="s">
        <v>836</v>
      </c>
      <c r="AW116" s="18" t="s">
        <v>837</v>
      </c>
      <c r="AX116" s="18" t="s">
        <v>1456</v>
      </c>
      <c r="AY116" s="18" t="s">
        <v>1457</v>
      </c>
      <c r="AZ116" s="18" t="s">
        <v>1458</v>
      </c>
      <c r="BA116" s="18" t="s">
        <v>2078</v>
      </c>
    </row>
    <row r="117" spans="1:53" ht="59.25" customHeight="1">
      <c r="A117" s="21"/>
      <c r="B117" s="24"/>
      <c r="C117" s="24" t="s">
        <v>259</v>
      </c>
      <c r="D117" s="24" t="s">
        <v>260</v>
      </c>
      <c r="E117" s="25" t="s">
        <v>136</v>
      </c>
      <c r="F117" s="26">
        <v>1933270</v>
      </c>
      <c r="G117" s="26">
        <v>1362511</v>
      </c>
      <c r="H117" s="26">
        <v>1300000</v>
      </c>
      <c r="I117" s="26">
        <v>1300000</v>
      </c>
      <c r="J117" s="26">
        <v>1300000</v>
      </c>
      <c r="K117" s="27"/>
      <c r="AV117" s="18" t="s">
        <v>838</v>
      </c>
      <c r="AW117" s="18" t="s">
        <v>839</v>
      </c>
      <c r="AX117" s="18" t="s">
        <v>1459</v>
      </c>
      <c r="AY117" s="18" t="s">
        <v>1460</v>
      </c>
      <c r="AZ117" s="18" t="s">
        <v>1461</v>
      </c>
      <c r="BA117" s="18" t="s">
        <v>2079</v>
      </c>
    </row>
    <row r="118" spans="1:53" ht="37.5" customHeight="1">
      <c r="A118" s="21"/>
      <c r="B118" s="24" t="s">
        <v>261</v>
      </c>
      <c r="C118" s="24" t="s">
        <v>262</v>
      </c>
      <c r="D118" s="24" t="s">
        <v>263</v>
      </c>
      <c r="E118" s="25" t="s">
        <v>136</v>
      </c>
      <c r="F118" s="28">
        <f>IF(F113*F114=0,,(F119/F113/F114))</f>
        <v>839.8047367094986</v>
      </c>
      <c r="G118" s="28">
        <f>IF(G113*G114=0,,(G119/G113/G114))</f>
        <v>750.4353633831349</v>
      </c>
      <c r="H118" s="28">
        <f>IF(H113*H114=0,,(H119/H113/H114))</f>
        <v>727.5379855620488</v>
      </c>
      <c r="I118" s="28">
        <f>IF(I113*I114=0,,(I119/I113/I114))</f>
        <v>727.5379855620488</v>
      </c>
      <c r="J118" s="28">
        <f>IF(J113*J114=0,,(J119/J113/J114))</f>
        <v>727.5379855620488</v>
      </c>
      <c r="K118" s="27"/>
      <c r="AV118" s="18" t="s">
        <v>840</v>
      </c>
      <c r="AW118" s="18" t="s">
        <v>841</v>
      </c>
      <c r="AX118" s="18" t="s">
        <v>1462</v>
      </c>
      <c r="AY118" s="18" t="s">
        <v>1463</v>
      </c>
      <c r="AZ118" s="18" t="s">
        <v>1464</v>
      </c>
      <c r="BA118" s="18" t="s">
        <v>2080</v>
      </c>
    </row>
    <row r="119" spans="1:53" ht="48.75" customHeight="1">
      <c r="A119" s="21"/>
      <c r="B119" s="24"/>
      <c r="C119" s="24" t="s">
        <v>264</v>
      </c>
      <c r="D119" s="24" t="s">
        <v>265</v>
      </c>
      <c r="E119" s="25" t="s">
        <v>136</v>
      </c>
      <c r="F119" s="26">
        <v>13332740</v>
      </c>
      <c r="G119" s="26">
        <v>11853877</v>
      </c>
      <c r="H119" s="26">
        <v>10582040</v>
      </c>
      <c r="I119" s="26">
        <v>10582040</v>
      </c>
      <c r="J119" s="26">
        <v>10582040</v>
      </c>
      <c r="K119" s="27"/>
      <c r="AV119" s="18" t="s">
        <v>842</v>
      </c>
      <c r="AW119" s="18" t="s">
        <v>843</v>
      </c>
      <c r="AX119" s="18" t="s">
        <v>1465</v>
      </c>
      <c r="AY119" s="18" t="s">
        <v>1466</v>
      </c>
      <c r="AZ119" s="18" t="s">
        <v>1467</v>
      </c>
      <c r="BA119" s="18" t="s">
        <v>2081</v>
      </c>
    </row>
    <row r="120" spans="1:11" ht="37.5" customHeight="1">
      <c r="A120" s="21"/>
      <c r="B120" s="24" t="s">
        <v>266</v>
      </c>
      <c r="C120" s="24" t="s">
        <v>267</v>
      </c>
      <c r="D120" s="24" t="s">
        <v>267</v>
      </c>
      <c r="E120" s="25"/>
      <c r="F120" s="28"/>
      <c r="G120" s="28"/>
      <c r="H120" s="28"/>
      <c r="I120" s="28"/>
      <c r="J120" s="28"/>
      <c r="K120" s="29"/>
    </row>
    <row r="121" spans="1:53" ht="15.75" customHeight="1">
      <c r="A121" s="21"/>
      <c r="B121" s="24"/>
      <c r="C121" s="24" t="s">
        <v>268</v>
      </c>
      <c r="D121" s="24" t="s">
        <v>269</v>
      </c>
      <c r="E121" s="25" t="s">
        <v>270</v>
      </c>
      <c r="F121" s="28">
        <f>IF(F286=0,,F126/F286/1000)</f>
        <v>1.6711578947368422</v>
      </c>
      <c r="G121" s="28">
        <f>IF(G286=0,,G126/G286/1000)</f>
        <v>1.6804255319148935</v>
      </c>
      <c r="H121" s="28">
        <f>IF(H286=0,,H126/H286/1000)</f>
        <v>1.547340425531915</v>
      </c>
      <c r="I121" s="28">
        <f>IF(I286=0,,I126/I286/1000)</f>
        <v>1.547340425531915</v>
      </c>
      <c r="J121" s="28">
        <f>IF(J286=0,,J126/J286/1000)</f>
        <v>1.547340425531915</v>
      </c>
      <c r="K121" s="27"/>
      <c r="AV121" s="18" t="s">
        <v>844</v>
      </c>
      <c r="AW121" s="18" t="s">
        <v>845</v>
      </c>
      <c r="AX121" s="18" t="s">
        <v>1468</v>
      </c>
      <c r="AY121" s="18" t="s">
        <v>1469</v>
      </c>
      <c r="AZ121" s="18" t="s">
        <v>1470</v>
      </c>
      <c r="BA121" s="18" t="s">
        <v>2082</v>
      </c>
    </row>
    <row r="122" spans="1:53" ht="15.75" customHeight="1">
      <c r="A122" s="21"/>
      <c r="B122" s="24"/>
      <c r="C122" s="24" t="s">
        <v>271</v>
      </c>
      <c r="D122" s="24" t="s">
        <v>272</v>
      </c>
      <c r="E122" s="25" t="s">
        <v>273</v>
      </c>
      <c r="F122" s="28">
        <f>IF(F286=0,,F127/F286/1000)</f>
        <v>6.386421052631579</v>
      </c>
      <c r="G122" s="28">
        <f>IF(G286=0,,G127/G286/1000)</f>
        <v>6.5365957446808505</v>
      </c>
      <c r="H122" s="28">
        <f>IF(H286=0,,H127/H286/1000)</f>
        <v>8.126808510638298</v>
      </c>
      <c r="I122" s="28">
        <f>IF(I286=0,,I127/I286/1000)</f>
        <v>8.126808510638298</v>
      </c>
      <c r="J122" s="28">
        <f>IF(J286=0,,J127/J286/1000)</f>
        <v>8.126808510638298</v>
      </c>
      <c r="K122" s="27"/>
      <c r="AV122" s="18" t="s">
        <v>846</v>
      </c>
      <c r="AW122" s="18" t="s">
        <v>847</v>
      </c>
      <c r="AX122" s="18" t="s">
        <v>1471</v>
      </c>
      <c r="AY122" s="18" t="s">
        <v>1472</v>
      </c>
      <c r="AZ122" s="18" t="s">
        <v>1473</v>
      </c>
      <c r="BA122" s="18" t="s">
        <v>2083</v>
      </c>
    </row>
    <row r="123" spans="1:53" ht="27" customHeight="1">
      <c r="A123" s="21"/>
      <c r="B123" s="24"/>
      <c r="C123" s="24" t="s">
        <v>274</v>
      </c>
      <c r="D123" s="24" t="s">
        <v>275</v>
      </c>
      <c r="E123" s="25" t="s">
        <v>276</v>
      </c>
      <c r="F123" s="28">
        <f>IF(F286=0,,F128/F286/1000)</f>
        <v>0.24010526315789474</v>
      </c>
      <c r="G123" s="28">
        <f>IF(G286=0,,G128/G286/1000)</f>
        <v>0.43478723404255315</v>
      </c>
      <c r="H123" s="28">
        <f>IF(H286=0,,H128/H286/1000)</f>
        <v>0.5426595744680851</v>
      </c>
      <c r="I123" s="28">
        <f>IF(I286=0,,I128/I286/1000)</f>
        <v>0.5426595744680851</v>
      </c>
      <c r="J123" s="28">
        <f>IF(J286=0,,J128/J286/1000)</f>
        <v>0.5426595744680851</v>
      </c>
      <c r="K123" s="27"/>
      <c r="AV123" s="18" t="s">
        <v>848</v>
      </c>
      <c r="AW123" s="18" t="s">
        <v>849</v>
      </c>
      <c r="AX123" s="18" t="s">
        <v>1474</v>
      </c>
      <c r="AY123" s="18" t="s">
        <v>1475</v>
      </c>
      <c r="AZ123" s="18" t="s">
        <v>1476</v>
      </c>
      <c r="BA123" s="18" t="s">
        <v>2084</v>
      </c>
    </row>
    <row r="124" spans="1:53" ht="15.75" customHeight="1">
      <c r="A124" s="21"/>
      <c r="B124" s="24"/>
      <c r="C124" s="24" t="s">
        <v>277</v>
      </c>
      <c r="D124" s="24" t="s">
        <v>278</v>
      </c>
      <c r="E124" s="25" t="s">
        <v>279</v>
      </c>
      <c r="F124" s="28">
        <f>IF(F286=0,,F129/F286/1000)</f>
        <v>0.43094736842105263</v>
      </c>
      <c r="G124" s="28">
        <f>IF(G286=0,,G129/G286/1000)</f>
        <v>0.46712765957446806</v>
      </c>
      <c r="H124" s="28">
        <f>IF(H286=0,,H129/H286/1000)</f>
        <v>0.3203191489361702</v>
      </c>
      <c r="I124" s="28">
        <f>IF(I286=0,,I129/I286/1000)</f>
        <v>0.3203191489361702</v>
      </c>
      <c r="J124" s="28">
        <f>IF(J286=0,,J129/J286/1000)</f>
        <v>0.3203191489361702</v>
      </c>
      <c r="K124" s="27"/>
      <c r="AV124" s="18" t="s">
        <v>850</v>
      </c>
      <c r="AW124" s="18" t="s">
        <v>851</v>
      </c>
      <c r="AX124" s="18" t="s">
        <v>1477</v>
      </c>
      <c r="AY124" s="18" t="s">
        <v>1478</v>
      </c>
      <c r="AZ124" s="18" t="s">
        <v>1479</v>
      </c>
      <c r="BA124" s="18" t="s">
        <v>2085</v>
      </c>
    </row>
    <row r="125" spans="1:11" ht="37.5" customHeight="1">
      <c r="A125" s="21"/>
      <c r="B125" s="24"/>
      <c r="C125" s="24" t="s">
        <v>280</v>
      </c>
      <c r="D125" s="24" t="s">
        <v>280</v>
      </c>
      <c r="E125" s="25"/>
      <c r="F125" s="28"/>
      <c r="G125" s="28"/>
      <c r="H125" s="28"/>
      <c r="I125" s="28"/>
      <c r="J125" s="28"/>
      <c r="K125" s="29"/>
    </row>
    <row r="126" spans="1:53" ht="15.75" customHeight="1">
      <c r="A126" s="21"/>
      <c r="B126" s="24"/>
      <c r="C126" s="24" t="s">
        <v>268</v>
      </c>
      <c r="D126" s="24" t="s">
        <v>281</v>
      </c>
      <c r="E126" s="25" t="s">
        <v>270</v>
      </c>
      <c r="F126" s="26">
        <v>15876</v>
      </c>
      <c r="G126" s="26">
        <v>15796</v>
      </c>
      <c r="H126" s="26">
        <v>14545</v>
      </c>
      <c r="I126" s="26">
        <v>14545</v>
      </c>
      <c r="J126" s="26">
        <v>14545</v>
      </c>
      <c r="K126" s="27"/>
      <c r="AV126" s="18" t="s">
        <v>852</v>
      </c>
      <c r="AW126" s="18" t="s">
        <v>853</v>
      </c>
      <c r="AX126" s="18" t="s">
        <v>1480</v>
      </c>
      <c r="AY126" s="18" t="s">
        <v>1481</v>
      </c>
      <c r="AZ126" s="18" t="s">
        <v>1482</v>
      </c>
      <c r="BA126" s="18" t="s">
        <v>2086</v>
      </c>
    </row>
    <row r="127" spans="1:53" ht="15.75" customHeight="1">
      <c r="A127" s="21"/>
      <c r="B127" s="24"/>
      <c r="C127" s="24" t="s">
        <v>271</v>
      </c>
      <c r="D127" s="24" t="s">
        <v>282</v>
      </c>
      <c r="E127" s="25" t="s">
        <v>273</v>
      </c>
      <c r="F127" s="26">
        <v>60671</v>
      </c>
      <c r="G127" s="26">
        <v>61444</v>
      </c>
      <c r="H127" s="26">
        <v>76392</v>
      </c>
      <c r="I127" s="26">
        <v>76392</v>
      </c>
      <c r="J127" s="26">
        <v>76392</v>
      </c>
      <c r="K127" s="27"/>
      <c r="AV127" s="18" t="s">
        <v>854</v>
      </c>
      <c r="AW127" s="18" t="s">
        <v>855</v>
      </c>
      <c r="AX127" s="18" t="s">
        <v>1483</v>
      </c>
      <c r="AY127" s="18" t="s">
        <v>1484</v>
      </c>
      <c r="AZ127" s="18" t="s">
        <v>1485</v>
      </c>
      <c r="BA127" s="18" t="s">
        <v>2087</v>
      </c>
    </row>
    <row r="128" spans="1:53" ht="27" customHeight="1">
      <c r="A128" s="21"/>
      <c r="B128" s="24"/>
      <c r="C128" s="24" t="s">
        <v>274</v>
      </c>
      <c r="D128" s="24" t="s">
        <v>283</v>
      </c>
      <c r="E128" s="25" t="s">
        <v>276</v>
      </c>
      <c r="F128" s="26">
        <v>2281</v>
      </c>
      <c r="G128" s="26">
        <v>4087</v>
      </c>
      <c r="H128" s="26">
        <v>5101</v>
      </c>
      <c r="I128" s="26">
        <v>5101</v>
      </c>
      <c r="J128" s="26">
        <v>5101</v>
      </c>
      <c r="K128" s="27"/>
      <c r="AV128" s="18" t="s">
        <v>856</v>
      </c>
      <c r="AW128" s="18" t="s">
        <v>857</v>
      </c>
      <c r="AX128" s="18" t="s">
        <v>1486</v>
      </c>
      <c r="AY128" s="18" t="s">
        <v>1487</v>
      </c>
      <c r="AZ128" s="18" t="s">
        <v>1488</v>
      </c>
      <c r="BA128" s="18" t="s">
        <v>2088</v>
      </c>
    </row>
    <row r="129" spans="1:53" ht="15.75" customHeight="1">
      <c r="A129" s="21"/>
      <c r="B129" s="24"/>
      <c r="C129" s="24" t="s">
        <v>277</v>
      </c>
      <c r="D129" s="24" t="s">
        <v>284</v>
      </c>
      <c r="E129" s="25" t="s">
        <v>279</v>
      </c>
      <c r="F129" s="26">
        <v>4094</v>
      </c>
      <c r="G129" s="26">
        <v>4391</v>
      </c>
      <c r="H129" s="26">
        <v>3011</v>
      </c>
      <c r="I129" s="26">
        <v>3011</v>
      </c>
      <c r="J129" s="26">
        <v>3011</v>
      </c>
      <c r="K129" s="27"/>
      <c r="AV129" s="18" t="s">
        <v>858</v>
      </c>
      <c r="AW129" s="18" t="s">
        <v>859</v>
      </c>
      <c r="AX129" s="18" t="s">
        <v>1489</v>
      </c>
      <c r="AY129" s="18" t="s">
        <v>1490</v>
      </c>
      <c r="AZ129" s="18" t="s">
        <v>1491</v>
      </c>
      <c r="BA129" s="18" t="s">
        <v>2089</v>
      </c>
    </row>
    <row r="130" spans="1:11" ht="37.5" customHeight="1">
      <c r="A130" s="21"/>
      <c r="B130" s="24" t="s">
        <v>285</v>
      </c>
      <c r="C130" s="24" t="s">
        <v>286</v>
      </c>
      <c r="D130" s="24" t="s">
        <v>286</v>
      </c>
      <c r="E130" s="25"/>
      <c r="F130" s="28"/>
      <c r="G130" s="28"/>
      <c r="H130" s="28"/>
      <c r="I130" s="28"/>
      <c r="J130" s="28"/>
      <c r="K130" s="29"/>
    </row>
    <row r="131" spans="1:53" ht="15.75" customHeight="1">
      <c r="A131" s="21"/>
      <c r="B131" s="24"/>
      <c r="C131" s="24" t="s">
        <v>268</v>
      </c>
      <c r="D131" s="24" t="s">
        <v>287</v>
      </c>
      <c r="E131" s="25" t="s">
        <v>136</v>
      </c>
      <c r="F131" s="28">
        <f aca="true" t="shared" si="0" ref="F131:J134">IF(F126=0,,F135/F126)</f>
        <v>882.2127739984883</v>
      </c>
      <c r="G131" s="28">
        <f t="shared" si="0"/>
        <v>843.0298809825272</v>
      </c>
      <c r="H131" s="28">
        <f t="shared" si="0"/>
        <v>852.5500171880371</v>
      </c>
      <c r="I131" s="28">
        <f t="shared" si="0"/>
        <v>852.5500171880371</v>
      </c>
      <c r="J131" s="28">
        <f t="shared" si="0"/>
        <v>852.5500171880371</v>
      </c>
      <c r="K131" s="27"/>
      <c r="AV131" s="18" t="s">
        <v>860</v>
      </c>
      <c r="AW131" s="18" t="s">
        <v>861</v>
      </c>
      <c r="AX131" s="18" t="s">
        <v>1492</v>
      </c>
      <c r="AY131" s="18" t="s">
        <v>1493</v>
      </c>
      <c r="AZ131" s="18" t="s">
        <v>1494</v>
      </c>
      <c r="BA131" s="18" t="s">
        <v>2090</v>
      </c>
    </row>
    <row r="132" spans="1:53" ht="15.75" customHeight="1">
      <c r="A132" s="21"/>
      <c r="B132" s="24"/>
      <c r="C132" s="24" t="s">
        <v>271</v>
      </c>
      <c r="D132" s="24" t="s">
        <v>288</v>
      </c>
      <c r="E132" s="25" t="s">
        <v>136</v>
      </c>
      <c r="F132" s="28">
        <f t="shared" si="0"/>
        <v>232.4716915824694</v>
      </c>
      <c r="G132" s="28">
        <f t="shared" si="0"/>
        <v>260.76856975457326</v>
      </c>
      <c r="H132" s="28">
        <f t="shared" si="0"/>
        <v>221.4340506859357</v>
      </c>
      <c r="I132" s="28">
        <f t="shared" si="0"/>
        <v>221.4340506859357</v>
      </c>
      <c r="J132" s="28">
        <f t="shared" si="0"/>
        <v>221.4340506859357</v>
      </c>
      <c r="K132" s="27"/>
      <c r="AV132" s="18" t="s">
        <v>862</v>
      </c>
      <c r="AW132" s="18" t="s">
        <v>863</v>
      </c>
      <c r="AX132" s="18" t="s">
        <v>1495</v>
      </c>
      <c r="AY132" s="18" t="s">
        <v>1496</v>
      </c>
      <c r="AZ132" s="18" t="s">
        <v>1497</v>
      </c>
      <c r="BA132" s="18" t="s">
        <v>2091</v>
      </c>
    </row>
    <row r="133" spans="1:53" ht="15.75" customHeight="1">
      <c r="A133" s="21"/>
      <c r="B133" s="24"/>
      <c r="C133" s="24" t="s">
        <v>274</v>
      </c>
      <c r="D133" s="24" t="s">
        <v>289</v>
      </c>
      <c r="E133" s="25" t="s">
        <v>136</v>
      </c>
      <c r="F133" s="28">
        <f t="shared" si="0"/>
        <v>682.0955721174923</v>
      </c>
      <c r="G133" s="28">
        <f t="shared" si="0"/>
        <v>355.6160998287252</v>
      </c>
      <c r="H133" s="28">
        <f t="shared" si="0"/>
        <v>338.7394628504215</v>
      </c>
      <c r="I133" s="28">
        <f t="shared" si="0"/>
        <v>338.7394628504215</v>
      </c>
      <c r="J133" s="28">
        <f t="shared" si="0"/>
        <v>338.7394628504215</v>
      </c>
      <c r="K133" s="27"/>
      <c r="AV133" s="18" t="s">
        <v>864</v>
      </c>
      <c r="AW133" s="18" t="s">
        <v>865</v>
      </c>
      <c r="AX133" s="18" t="s">
        <v>1498</v>
      </c>
      <c r="AY133" s="18" t="s">
        <v>1499</v>
      </c>
      <c r="AZ133" s="18" t="s">
        <v>1500</v>
      </c>
      <c r="BA133" s="18" t="s">
        <v>2092</v>
      </c>
    </row>
    <row r="134" spans="1:53" ht="15.75" customHeight="1">
      <c r="A134" s="21"/>
      <c r="B134" s="24"/>
      <c r="C134" s="24" t="s">
        <v>277</v>
      </c>
      <c r="D134" s="24" t="s">
        <v>290</v>
      </c>
      <c r="E134" s="25" t="s">
        <v>136</v>
      </c>
      <c r="F134" s="28">
        <f t="shared" si="0"/>
        <v>1148.785784074255</v>
      </c>
      <c r="G134" s="28">
        <f t="shared" si="0"/>
        <v>749.7531314051469</v>
      </c>
      <c r="H134" s="28">
        <f t="shared" si="0"/>
        <v>1329.657920956493</v>
      </c>
      <c r="I134" s="28">
        <f t="shared" si="0"/>
        <v>1329.657920956493</v>
      </c>
      <c r="J134" s="28">
        <f t="shared" si="0"/>
        <v>1329.657920956493</v>
      </c>
      <c r="K134" s="27"/>
      <c r="AV134" s="18" t="s">
        <v>866</v>
      </c>
      <c r="AW134" s="18" t="s">
        <v>867</v>
      </c>
      <c r="AX134" s="18" t="s">
        <v>1501</v>
      </c>
      <c r="AY134" s="18" t="s">
        <v>1502</v>
      </c>
      <c r="AZ134" s="18" t="s">
        <v>1503</v>
      </c>
      <c r="BA134" s="18" t="s">
        <v>2093</v>
      </c>
    </row>
    <row r="135" spans="1:53" ht="37.5" customHeight="1">
      <c r="A135" s="21"/>
      <c r="B135" s="24"/>
      <c r="C135" s="24" t="s">
        <v>291</v>
      </c>
      <c r="D135" s="24" t="s">
        <v>292</v>
      </c>
      <c r="E135" s="25" t="s">
        <v>136</v>
      </c>
      <c r="F135" s="26">
        <v>14006010</v>
      </c>
      <c r="G135" s="26">
        <v>13316500</v>
      </c>
      <c r="H135" s="26">
        <v>12400340</v>
      </c>
      <c r="I135" s="26">
        <v>12400340</v>
      </c>
      <c r="J135" s="26">
        <v>12400340</v>
      </c>
      <c r="K135" s="27"/>
      <c r="AV135" s="18" t="s">
        <v>868</v>
      </c>
      <c r="AW135" s="18" t="s">
        <v>869</v>
      </c>
      <c r="AX135" s="18" t="s">
        <v>1504</v>
      </c>
      <c r="AY135" s="18" t="s">
        <v>1505</v>
      </c>
      <c r="AZ135" s="18" t="s">
        <v>1506</v>
      </c>
      <c r="BA135" s="18" t="s">
        <v>2094</v>
      </c>
    </row>
    <row r="136" spans="1:53" ht="37.5" customHeight="1">
      <c r="A136" s="21"/>
      <c r="B136" s="24"/>
      <c r="C136" s="24" t="s">
        <v>293</v>
      </c>
      <c r="D136" s="24" t="s">
        <v>294</v>
      </c>
      <c r="E136" s="25" t="s">
        <v>136</v>
      </c>
      <c r="F136" s="26">
        <v>14104290</v>
      </c>
      <c r="G136" s="26">
        <v>16022664</v>
      </c>
      <c r="H136" s="26">
        <v>16915790</v>
      </c>
      <c r="I136" s="26">
        <v>16915790</v>
      </c>
      <c r="J136" s="26">
        <v>16915790</v>
      </c>
      <c r="K136" s="27"/>
      <c r="AV136" s="18" t="s">
        <v>870</v>
      </c>
      <c r="AW136" s="18" t="s">
        <v>871</v>
      </c>
      <c r="AX136" s="18" t="s">
        <v>1507</v>
      </c>
      <c r="AY136" s="18" t="s">
        <v>1508</v>
      </c>
      <c r="AZ136" s="18" t="s">
        <v>1509</v>
      </c>
      <c r="BA136" s="18" t="s">
        <v>2095</v>
      </c>
    </row>
    <row r="137" spans="1:53" ht="48.75" customHeight="1">
      <c r="A137" s="21"/>
      <c r="B137" s="24"/>
      <c r="C137" s="24" t="s">
        <v>295</v>
      </c>
      <c r="D137" s="24" t="s">
        <v>296</v>
      </c>
      <c r="E137" s="25" t="s">
        <v>136</v>
      </c>
      <c r="F137" s="26">
        <v>1555860</v>
      </c>
      <c r="G137" s="26">
        <v>1453403</v>
      </c>
      <c r="H137" s="26">
        <v>1727910</v>
      </c>
      <c r="I137" s="26">
        <v>1727910</v>
      </c>
      <c r="J137" s="26">
        <v>1727910</v>
      </c>
      <c r="K137" s="27"/>
      <c r="AV137" s="18" t="s">
        <v>872</v>
      </c>
      <c r="AW137" s="18" t="s">
        <v>873</v>
      </c>
      <c r="AX137" s="18" t="s">
        <v>1510</v>
      </c>
      <c r="AY137" s="18" t="s">
        <v>1511</v>
      </c>
      <c r="AZ137" s="18" t="s">
        <v>1512</v>
      </c>
      <c r="BA137" s="18" t="s">
        <v>2096</v>
      </c>
    </row>
    <row r="138" spans="1:53" ht="37.5" customHeight="1">
      <c r="A138" s="21"/>
      <c r="B138" s="24"/>
      <c r="C138" s="24" t="s">
        <v>297</v>
      </c>
      <c r="D138" s="24" t="s">
        <v>298</v>
      </c>
      <c r="E138" s="25" t="s">
        <v>136</v>
      </c>
      <c r="F138" s="26">
        <v>4703129</v>
      </c>
      <c r="G138" s="26">
        <v>3292166</v>
      </c>
      <c r="H138" s="26">
        <v>4003600</v>
      </c>
      <c r="I138" s="26">
        <v>4003600</v>
      </c>
      <c r="J138" s="26">
        <v>4003600</v>
      </c>
      <c r="K138" s="27"/>
      <c r="AV138" s="18" t="s">
        <v>874</v>
      </c>
      <c r="AW138" s="18" t="s">
        <v>875</v>
      </c>
      <c r="AX138" s="18" t="s">
        <v>1513</v>
      </c>
      <c r="AY138" s="18" t="s">
        <v>1514</v>
      </c>
      <c r="AZ138" s="18" t="s">
        <v>1515</v>
      </c>
      <c r="BA138" s="18" t="s">
        <v>2097</v>
      </c>
    </row>
    <row r="139" spans="1:11" ht="15.75" customHeight="1">
      <c r="A139" s="21"/>
      <c r="B139" s="37" t="s">
        <v>299</v>
      </c>
      <c r="C139" s="38"/>
      <c r="D139" s="38"/>
      <c r="E139" s="38"/>
      <c r="F139" s="39"/>
      <c r="G139" s="39"/>
      <c r="H139" s="39"/>
      <c r="I139" s="39"/>
      <c r="J139" s="39"/>
      <c r="K139" s="39"/>
    </row>
    <row r="140" spans="1:53" ht="37.5" customHeight="1">
      <c r="A140" s="21"/>
      <c r="B140" s="24" t="s">
        <v>300</v>
      </c>
      <c r="C140" s="24" t="s">
        <v>301</v>
      </c>
      <c r="D140" s="24" t="s">
        <v>302</v>
      </c>
      <c r="E140" s="25" t="s">
        <v>155</v>
      </c>
      <c r="F140" s="26"/>
      <c r="G140" s="26"/>
      <c r="H140" s="26"/>
      <c r="I140" s="26"/>
      <c r="J140" s="26"/>
      <c r="K140" s="27"/>
      <c r="AV140" s="18" t="s">
        <v>876</v>
      </c>
      <c r="AW140" s="18" t="s">
        <v>877</v>
      </c>
      <c r="AX140" s="18" t="s">
        <v>1516</v>
      </c>
      <c r="AY140" s="18" t="s">
        <v>1517</v>
      </c>
      <c r="AZ140" s="18" t="s">
        <v>1518</v>
      </c>
      <c r="BA140" s="18" t="s">
        <v>2098</v>
      </c>
    </row>
    <row r="141" spans="1:53" ht="37.5" customHeight="1">
      <c r="A141" s="21"/>
      <c r="B141" s="24" t="s">
        <v>303</v>
      </c>
      <c r="C141" s="24" t="s">
        <v>304</v>
      </c>
      <c r="D141" s="24" t="s">
        <v>305</v>
      </c>
      <c r="E141" s="25" t="s">
        <v>155</v>
      </c>
      <c r="F141" s="26"/>
      <c r="G141" s="26"/>
      <c r="H141" s="26"/>
      <c r="I141" s="26"/>
      <c r="J141" s="26"/>
      <c r="K141" s="27"/>
      <c r="AV141" s="18" t="s">
        <v>878</v>
      </c>
      <c r="AW141" s="18" t="s">
        <v>879</v>
      </c>
      <c r="AX141" s="18" t="s">
        <v>1519</v>
      </c>
      <c r="AY141" s="18" t="s">
        <v>1520</v>
      </c>
      <c r="AZ141" s="18" t="s">
        <v>1521</v>
      </c>
      <c r="BA141" s="18" t="s">
        <v>2099</v>
      </c>
    </row>
    <row r="142" spans="1:53" ht="70.5" customHeight="1">
      <c r="A142" s="21"/>
      <c r="B142" s="24" t="s">
        <v>306</v>
      </c>
      <c r="C142" s="24" t="s">
        <v>307</v>
      </c>
      <c r="D142" s="24" t="s">
        <v>308</v>
      </c>
      <c r="E142" s="25" t="s">
        <v>36</v>
      </c>
      <c r="F142" s="28">
        <f>IF(F144=0,,F143/F144*100)</f>
        <v>49.30362116991643</v>
      </c>
      <c r="G142" s="28">
        <f>IF(G144=0,,G143/G144*100)</f>
        <v>47.48010610079575</v>
      </c>
      <c r="H142" s="28">
        <f>IF(H144=0,,H143/H144*100)</f>
        <v>49.62779156327544</v>
      </c>
      <c r="I142" s="28">
        <f>IF(I144=0,,I143/I144*100)</f>
        <v>54.123711340206185</v>
      </c>
      <c r="J142" s="28">
        <f>IF(J144=0,,J143/J144*100)</f>
        <v>57.065217391304344</v>
      </c>
      <c r="K142" s="27"/>
      <c r="AV142" s="18" t="s">
        <v>880</v>
      </c>
      <c r="AW142" s="18" t="s">
        <v>881</v>
      </c>
      <c r="AX142" s="18" t="s">
        <v>1522</v>
      </c>
      <c r="AY142" s="18" t="s">
        <v>1523</v>
      </c>
      <c r="AZ142" s="18" t="s">
        <v>1524</v>
      </c>
      <c r="BA142" s="18" t="s">
        <v>2100</v>
      </c>
    </row>
    <row r="143" spans="1:53" ht="59.25" customHeight="1">
      <c r="A143" s="21"/>
      <c r="B143" s="24"/>
      <c r="C143" s="24" t="s">
        <v>309</v>
      </c>
      <c r="D143" s="24" t="s">
        <v>310</v>
      </c>
      <c r="E143" s="25" t="s">
        <v>62</v>
      </c>
      <c r="F143" s="26">
        <v>177</v>
      </c>
      <c r="G143" s="26">
        <v>179</v>
      </c>
      <c r="H143" s="26">
        <v>200</v>
      </c>
      <c r="I143" s="26">
        <v>210</v>
      </c>
      <c r="J143" s="26">
        <v>210</v>
      </c>
      <c r="K143" s="27"/>
      <c r="AV143" s="18" t="s">
        <v>882</v>
      </c>
      <c r="AW143" s="18" t="s">
        <v>883</v>
      </c>
      <c r="AX143" s="18" t="s">
        <v>1525</v>
      </c>
      <c r="AY143" s="18" t="s">
        <v>1526</v>
      </c>
      <c r="AZ143" s="18" t="s">
        <v>1527</v>
      </c>
      <c r="BA143" s="18" t="s">
        <v>2101</v>
      </c>
    </row>
    <row r="144" spans="1:53" ht="27" customHeight="1">
      <c r="A144" s="21"/>
      <c r="B144" s="24"/>
      <c r="C144" s="24" t="s">
        <v>311</v>
      </c>
      <c r="D144" s="24" t="s">
        <v>312</v>
      </c>
      <c r="E144" s="25" t="s">
        <v>62</v>
      </c>
      <c r="F144" s="26">
        <v>359</v>
      </c>
      <c r="G144" s="26">
        <v>377</v>
      </c>
      <c r="H144" s="26">
        <v>403</v>
      </c>
      <c r="I144" s="26">
        <v>388</v>
      </c>
      <c r="J144" s="26">
        <v>368</v>
      </c>
      <c r="K144" s="27"/>
      <c r="AV144" s="18" t="s">
        <v>884</v>
      </c>
      <c r="AW144" s="18" t="s">
        <v>885</v>
      </c>
      <c r="AX144" s="18" t="s">
        <v>1528</v>
      </c>
      <c r="AY144" s="18" t="s">
        <v>1529</v>
      </c>
      <c r="AZ144" s="18" t="s">
        <v>1530</v>
      </c>
      <c r="BA144" s="18" t="s">
        <v>2102</v>
      </c>
    </row>
    <row r="145" spans="1:53" ht="59.25" customHeight="1">
      <c r="A145" s="21"/>
      <c r="B145" s="24" t="s">
        <v>313</v>
      </c>
      <c r="C145" s="24" t="s">
        <v>314</v>
      </c>
      <c r="D145" s="24" t="s">
        <v>315</v>
      </c>
      <c r="E145" s="25" t="s">
        <v>36</v>
      </c>
      <c r="F145" s="28">
        <f>IF(F147=0,,F146/F147*100)</f>
        <v>26.484375</v>
      </c>
      <c r="G145" s="28">
        <f>IF(G147=0,,G146/G147*100)</f>
        <v>23.14662273476112</v>
      </c>
      <c r="H145" s="28">
        <f>IF(H147=0,,H146/H147*100)</f>
        <v>25.252525252525253</v>
      </c>
      <c r="I145" s="28">
        <f>IF(I147=0,,I146/I147*100)</f>
        <v>25.53191489361702</v>
      </c>
      <c r="J145" s="28">
        <f>IF(J147=0,,J146/J147*100)</f>
        <v>25.97402597402597</v>
      </c>
      <c r="K145" s="27"/>
      <c r="AV145" s="18" t="s">
        <v>886</v>
      </c>
      <c r="AW145" s="18" t="s">
        <v>887</v>
      </c>
      <c r="AX145" s="18" t="s">
        <v>1531</v>
      </c>
      <c r="AY145" s="18" t="s">
        <v>1532</v>
      </c>
      <c r="AZ145" s="18" t="s">
        <v>1533</v>
      </c>
      <c r="BA145" s="18" t="s">
        <v>2103</v>
      </c>
    </row>
    <row r="146" spans="1:53" ht="59.25" customHeight="1">
      <c r="A146" s="21"/>
      <c r="B146" s="24"/>
      <c r="C146" s="24" t="s">
        <v>316</v>
      </c>
      <c r="D146" s="24" t="s">
        <v>317</v>
      </c>
      <c r="E146" s="25" t="s">
        <v>62</v>
      </c>
      <c r="F146" s="26">
        <v>339</v>
      </c>
      <c r="G146" s="26">
        <v>281</v>
      </c>
      <c r="H146" s="26">
        <v>300</v>
      </c>
      <c r="I146" s="26">
        <v>300</v>
      </c>
      <c r="J146" s="26">
        <v>300</v>
      </c>
      <c r="K146" s="27"/>
      <c r="AV146" s="18" t="s">
        <v>888</v>
      </c>
      <c r="AW146" s="18" t="s">
        <v>889</v>
      </c>
      <c r="AX146" s="18" t="s">
        <v>1534</v>
      </c>
      <c r="AY146" s="18" t="s">
        <v>1535</v>
      </c>
      <c r="AZ146" s="18" t="s">
        <v>1536</v>
      </c>
      <c r="BA146" s="18" t="s">
        <v>2104</v>
      </c>
    </row>
    <row r="147" spans="1:53" ht="27" customHeight="1">
      <c r="A147" s="21"/>
      <c r="B147" s="24"/>
      <c r="C147" s="24" t="s">
        <v>318</v>
      </c>
      <c r="D147" s="24" t="s">
        <v>319</v>
      </c>
      <c r="E147" s="25" t="s">
        <v>62</v>
      </c>
      <c r="F147" s="26">
        <v>1280</v>
      </c>
      <c r="G147" s="26">
        <v>1214</v>
      </c>
      <c r="H147" s="26">
        <v>1188</v>
      </c>
      <c r="I147" s="26">
        <v>1175</v>
      </c>
      <c r="J147" s="26">
        <v>1155</v>
      </c>
      <c r="K147" s="27"/>
      <c r="AV147" s="18" t="s">
        <v>890</v>
      </c>
      <c r="AW147" s="18" t="s">
        <v>891</v>
      </c>
      <c r="AX147" s="18" t="s">
        <v>1537</v>
      </c>
      <c r="AY147" s="18" t="s">
        <v>1538</v>
      </c>
      <c r="AZ147" s="18" t="s">
        <v>1539</v>
      </c>
      <c r="BA147" s="18" t="s">
        <v>2105</v>
      </c>
    </row>
    <row r="148" spans="1:53" ht="92.25" customHeight="1">
      <c r="A148" s="21"/>
      <c r="B148" s="24" t="s">
        <v>320</v>
      </c>
      <c r="C148" s="24" t="s">
        <v>321</v>
      </c>
      <c r="D148" s="24" t="s">
        <v>322</v>
      </c>
      <c r="E148" s="25" t="s">
        <v>36</v>
      </c>
      <c r="F148" s="28">
        <f>IF(F150=0,,F149/F150*100)</f>
        <v>80</v>
      </c>
      <c r="G148" s="28">
        <f>IF(G150=0,,G149/G150*100)</f>
        <v>80</v>
      </c>
      <c r="H148" s="28">
        <f>IF(H150=0,,H149/H150*100)</f>
        <v>54.54545454545454</v>
      </c>
      <c r="I148" s="28">
        <f>IF(I150=0,,I149/I150*100)</f>
        <v>45.45454545454545</v>
      </c>
      <c r="J148" s="28">
        <f>IF(J150=0,,J149/J150*100)</f>
        <v>45.45454545454545</v>
      </c>
      <c r="K148" s="27"/>
      <c r="AV148" s="18" t="s">
        <v>892</v>
      </c>
      <c r="AW148" s="18" t="s">
        <v>893</v>
      </c>
      <c r="AX148" s="18" t="s">
        <v>1540</v>
      </c>
      <c r="AY148" s="18" t="s">
        <v>1541</v>
      </c>
      <c r="AZ148" s="18" t="s">
        <v>1542</v>
      </c>
      <c r="BA148" s="18" t="s">
        <v>2106</v>
      </c>
    </row>
    <row r="149" spans="1:53" ht="27" customHeight="1">
      <c r="A149" s="21"/>
      <c r="B149" s="24"/>
      <c r="C149" s="24" t="s">
        <v>323</v>
      </c>
      <c r="D149" s="24" t="s">
        <v>324</v>
      </c>
      <c r="E149" s="25" t="s">
        <v>65</v>
      </c>
      <c r="F149" s="26">
        <v>8</v>
      </c>
      <c r="G149" s="26">
        <v>8</v>
      </c>
      <c r="H149" s="26">
        <v>6</v>
      </c>
      <c r="I149" s="26">
        <v>5</v>
      </c>
      <c r="J149" s="26">
        <v>5</v>
      </c>
      <c r="K149" s="27"/>
      <c r="AV149" s="18" t="s">
        <v>894</v>
      </c>
      <c r="AW149" s="18" t="s">
        <v>895</v>
      </c>
      <c r="AX149" s="18" t="s">
        <v>1543</v>
      </c>
      <c r="AY149" s="18" t="s">
        <v>1544</v>
      </c>
      <c r="AZ149" s="18" t="s">
        <v>1545</v>
      </c>
      <c r="BA149" s="18" t="s">
        <v>2107</v>
      </c>
    </row>
    <row r="150" spans="1:53" ht="92.25" customHeight="1">
      <c r="A150" s="21"/>
      <c r="B150" s="24"/>
      <c r="C150" s="24" t="s">
        <v>325</v>
      </c>
      <c r="D150" s="24" t="s">
        <v>326</v>
      </c>
      <c r="E150" s="25" t="s">
        <v>65</v>
      </c>
      <c r="F150" s="26">
        <v>10</v>
      </c>
      <c r="G150" s="26">
        <v>10</v>
      </c>
      <c r="H150" s="26">
        <v>11</v>
      </c>
      <c r="I150" s="26">
        <v>11</v>
      </c>
      <c r="J150" s="26">
        <v>11</v>
      </c>
      <c r="K150" s="27"/>
      <c r="AV150" s="18" t="s">
        <v>896</v>
      </c>
      <c r="AW150" s="18" t="s">
        <v>897</v>
      </c>
      <c r="AX150" s="18" t="s">
        <v>1546</v>
      </c>
      <c r="AY150" s="18" t="s">
        <v>1547</v>
      </c>
      <c r="AZ150" s="18" t="s">
        <v>1548</v>
      </c>
      <c r="BA150" s="18" t="s">
        <v>2108</v>
      </c>
    </row>
    <row r="151" spans="1:53" ht="37.5" customHeight="1">
      <c r="A151" s="21"/>
      <c r="B151" s="24" t="s">
        <v>327</v>
      </c>
      <c r="C151" s="24" t="s">
        <v>328</v>
      </c>
      <c r="D151" s="24" t="s">
        <v>329</v>
      </c>
      <c r="E151" s="25" t="s">
        <v>36</v>
      </c>
      <c r="F151" s="28">
        <f>IF(F153=0,,F152/F153*100)</f>
        <v>60.416666666666664</v>
      </c>
      <c r="G151" s="28">
        <f>IF(G153=0,,G152/G153*100)</f>
        <v>47.752808988764045</v>
      </c>
      <c r="H151" s="28">
        <f>IF(H153=0,,H152/H153*100)</f>
        <v>55.55555555555556</v>
      </c>
      <c r="I151" s="28">
        <f>IF(I153=0,,I152/I153*100)</f>
        <v>52.5</v>
      </c>
      <c r="J151" s="28">
        <f>IF(J153=0,,J152/J153*100)</f>
        <v>51.470588235294116</v>
      </c>
      <c r="K151" s="27"/>
      <c r="AV151" s="18" t="s">
        <v>898</v>
      </c>
      <c r="AW151" s="18" t="s">
        <v>899</v>
      </c>
      <c r="AX151" s="18" t="s">
        <v>1549</v>
      </c>
      <c r="AY151" s="18" t="s">
        <v>1550</v>
      </c>
      <c r="AZ151" s="18" t="s">
        <v>1551</v>
      </c>
      <c r="BA151" s="18" t="s">
        <v>2109</v>
      </c>
    </row>
    <row r="152" spans="1:53" ht="37.5" customHeight="1">
      <c r="A152" s="21"/>
      <c r="B152" s="24"/>
      <c r="C152" s="24" t="s">
        <v>330</v>
      </c>
      <c r="D152" s="24" t="s">
        <v>331</v>
      </c>
      <c r="E152" s="25" t="s">
        <v>62</v>
      </c>
      <c r="F152" s="26">
        <v>87</v>
      </c>
      <c r="G152" s="26">
        <v>85</v>
      </c>
      <c r="H152" s="26">
        <v>100</v>
      </c>
      <c r="I152" s="26">
        <v>105</v>
      </c>
      <c r="J152" s="26">
        <v>105</v>
      </c>
      <c r="K152" s="27"/>
      <c r="AV152" s="18" t="s">
        <v>900</v>
      </c>
      <c r="AW152" s="18" t="s">
        <v>901</v>
      </c>
      <c r="AX152" s="18" t="s">
        <v>1552</v>
      </c>
      <c r="AY152" s="18" t="s">
        <v>1553</v>
      </c>
      <c r="AZ152" s="18" t="s">
        <v>1554</v>
      </c>
      <c r="BA152" s="18" t="s">
        <v>2110</v>
      </c>
    </row>
    <row r="153" spans="1:53" ht="27" customHeight="1">
      <c r="A153" s="21"/>
      <c r="B153" s="24"/>
      <c r="C153" s="24" t="s">
        <v>332</v>
      </c>
      <c r="D153" s="24" t="s">
        <v>333</v>
      </c>
      <c r="E153" s="25" t="s">
        <v>62</v>
      </c>
      <c r="F153" s="26">
        <v>144</v>
      </c>
      <c r="G153" s="26">
        <v>178</v>
      </c>
      <c r="H153" s="26">
        <v>180</v>
      </c>
      <c r="I153" s="26">
        <v>200</v>
      </c>
      <c r="J153" s="26">
        <v>204</v>
      </c>
      <c r="K153" s="27"/>
      <c r="AV153" s="18" t="s">
        <v>902</v>
      </c>
      <c r="AW153" s="18" t="s">
        <v>903</v>
      </c>
      <c r="AX153" s="18" t="s">
        <v>1555</v>
      </c>
      <c r="AY153" s="18" t="s">
        <v>1556</v>
      </c>
      <c r="AZ153" s="18" t="s">
        <v>1557</v>
      </c>
      <c r="BA153" s="18" t="s">
        <v>2111</v>
      </c>
    </row>
    <row r="154" spans="1:11" ht="15.75" customHeight="1">
      <c r="A154" s="21"/>
      <c r="B154" s="37" t="s">
        <v>334</v>
      </c>
      <c r="C154" s="38"/>
      <c r="D154" s="38"/>
      <c r="E154" s="38"/>
      <c r="F154" s="39"/>
      <c r="G154" s="39"/>
      <c r="H154" s="39"/>
      <c r="I154" s="39"/>
      <c r="J154" s="39"/>
      <c r="K154" s="39"/>
    </row>
    <row r="155" spans="1:53" ht="37.5" customHeight="1">
      <c r="A155" s="21"/>
      <c r="B155" s="24" t="s">
        <v>335</v>
      </c>
      <c r="C155" s="24" t="s">
        <v>336</v>
      </c>
      <c r="D155" s="24" t="s">
        <v>337</v>
      </c>
      <c r="E155" s="25" t="s">
        <v>155</v>
      </c>
      <c r="F155" s="26"/>
      <c r="G155" s="26"/>
      <c r="H155" s="26"/>
      <c r="I155" s="26"/>
      <c r="J155" s="26"/>
      <c r="K155" s="27"/>
      <c r="AV155" s="18" t="s">
        <v>904</v>
      </c>
      <c r="AW155" s="18" t="s">
        <v>905</v>
      </c>
      <c r="AX155" s="18" t="s">
        <v>1558</v>
      </c>
      <c r="AY155" s="18" t="s">
        <v>1559</v>
      </c>
      <c r="AZ155" s="18" t="s">
        <v>1560</v>
      </c>
      <c r="BA155" s="18" t="s">
        <v>2112</v>
      </c>
    </row>
    <row r="156" spans="1:53" ht="59.25" customHeight="1">
      <c r="A156" s="21"/>
      <c r="B156" s="24" t="s">
        <v>338</v>
      </c>
      <c r="C156" s="24" t="s">
        <v>339</v>
      </c>
      <c r="D156" s="24" t="s">
        <v>340</v>
      </c>
      <c r="E156" s="25" t="s">
        <v>36</v>
      </c>
      <c r="F156" s="28">
        <f>IF(F158=0,,F157/F158*100)</f>
        <v>77.77777777777779</v>
      </c>
      <c r="G156" s="28">
        <f>IF(G158=0,,G157/G158*100)</f>
        <v>97.87234042553192</v>
      </c>
      <c r="H156" s="28">
        <f>IF(H158=0,,H157/H158*100)</f>
        <v>100</v>
      </c>
      <c r="I156" s="28">
        <f>IF(I158=0,,I157/I158*100)</f>
        <v>100</v>
      </c>
      <c r="J156" s="28">
        <f>IF(J158=0,,J157/J158*100)</f>
        <v>100</v>
      </c>
      <c r="K156" s="27"/>
      <c r="AV156" s="18" t="s">
        <v>906</v>
      </c>
      <c r="AW156" s="18" t="s">
        <v>907</v>
      </c>
      <c r="AX156" s="18" t="s">
        <v>1561</v>
      </c>
      <c r="AY156" s="18" t="s">
        <v>1562</v>
      </c>
      <c r="AZ156" s="18" t="s">
        <v>1563</v>
      </c>
      <c r="BA156" s="18" t="s">
        <v>2113</v>
      </c>
    </row>
    <row r="157" spans="1:53" ht="102.75" customHeight="1">
      <c r="A157" s="21"/>
      <c r="B157" s="24"/>
      <c r="C157" s="24" t="s">
        <v>341</v>
      </c>
      <c r="D157" s="24" t="s">
        <v>342</v>
      </c>
      <c r="E157" s="25" t="s">
        <v>62</v>
      </c>
      <c r="F157" s="26">
        <v>42</v>
      </c>
      <c r="G157" s="26">
        <v>46</v>
      </c>
      <c r="H157" s="26">
        <v>41</v>
      </c>
      <c r="I157" s="26">
        <v>40</v>
      </c>
      <c r="J157" s="26">
        <v>40</v>
      </c>
      <c r="K157" s="27"/>
      <c r="AV157" s="18" t="s">
        <v>908</v>
      </c>
      <c r="AW157" s="18" t="s">
        <v>909</v>
      </c>
      <c r="AX157" s="18" t="s">
        <v>1564</v>
      </c>
      <c r="AY157" s="18" t="s">
        <v>1565</v>
      </c>
      <c r="AZ157" s="18" t="s">
        <v>1566</v>
      </c>
      <c r="BA157" s="18" t="s">
        <v>2114</v>
      </c>
    </row>
    <row r="158" spans="1:53" ht="37.5" customHeight="1">
      <c r="A158" s="21"/>
      <c r="B158" s="24"/>
      <c r="C158" s="24" t="s">
        <v>343</v>
      </c>
      <c r="D158" s="24" t="s">
        <v>344</v>
      </c>
      <c r="E158" s="25" t="s">
        <v>62</v>
      </c>
      <c r="F158" s="26">
        <v>54</v>
      </c>
      <c r="G158" s="26">
        <v>47</v>
      </c>
      <c r="H158" s="26">
        <v>41</v>
      </c>
      <c r="I158" s="26">
        <v>40</v>
      </c>
      <c r="J158" s="26">
        <v>40</v>
      </c>
      <c r="K158" s="27"/>
      <c r="AV158" s="18" t="s">
        <v>910</v>
      </c>
      <c r="AW158" s="18" t="s">
        <v>911</v>
      </c>
      <c r="AX158" s="18" t="s">
        <v>1567</v>
      </c>
      <c r="AY158" s="18" t="s">
        <v>1568</v>
      </c>
      <c r="AZ158" s="18" t="s">
        <v>1569</v>
      </c>
      <c r="BA158" s="18" t="s">
        <v>2115</v>
      </c>
    </row>
    <row r="159" spans="1:11" ht="27" customHeight="1">
      <c r="A159" s="21"/>
      <c r="B159" s="24" t="s">
        <v>345</v>
      </c>
      <c r="C159" s="24" t="s">
        <v>346</v>
      </c>
      <c r="D159" s="24" t="s">
        <v>346</v>
      </c>
      <c r="E159" s="25"/>
      <c r="F159" s="28"/>
      <c r="G159" s="28"/>
      <c r="H159" s="28"/>
      <c r="I159" s="28"/>
      <c r="J159" s="28"/>
      <c r="K159" s="29"/>
    </row>
    <row r="160" spans="1:53" ht="15.75" customHeight="1">
      <c r="A160" s="21"/>
      <c r="B160" s="24"/>
      <c r="C160" s="24" t="s">
        <v>347</v>
      </c>
      <c r="D160" s="24" t="s">
        <v>348</v>
      </c>
      <c r="E160" s="25" t="s">
        <v>36</v>
      </c>
      <c r="F160" s="28">
        <f>IF(F164=0,,F162/F164*100)</f>
        <v>100</v>
      </c>
      <c r="G160" s="28">
        <f>IF(G164=0,,G162/G164*100)</f>
        <v>100</v>
      </c>
      <c r="H160" s="28">
        <f>IF(H164=0,,H162/H164*100)</f>
        <v>100</v>
      </c>
      <c r="I160" s="28">
        <f>IF(I164=0,,I162/I164*100)</f>
        <v>100</v>
      </c>
      <c r="J160" s="28">
        <f>IF(J164=0,,J162/J164*100)</f>
        <v>100</v>
      </c>
      <c r="K160" s="27"/>
      <c r="AV160" s="18" t="s">
        <v>912</v>
      </c>
      <c r="AW160" s="18" t="s">
        <v>913</v>
      </c>
      <c r="AX160" s="18" t="s">
        <v>1570</v>
      </c>
      <c r="AY160" s="18" t="s">
        <v>1571</v>
      </c>
      <c r="AZ160" s="18" t="s">
        <v>1572</v>
      </c>
      <c r="BA160" s="18" t="s">
        <v>2116</v>
      </c>
    </row>
    <row r="161" spans="1:53" ht="27" customHeight="1">
      <c r="A161" s="21"/>
      <c r="B161" s="24"/>
      <c r="C161" s="24" t="s">
        <v>349</v>
      </c>
      <c r="D161" s="24" t="s">
        <v>350</v>
      </c>
      <c r="E161" s="25" t="s">
        <v>36</v>
      </c>
      <c r="F161" s="28">
        <f>IF(F164=0,,F163/F164*100)</f>
        <v>100</v>
      </c>
      <c r="G161" s="28">
        <f>IF(G164=0,,G163/G164*100)</f>
        <v>100</v>
      </c>
      <c r="H161" s="28">
        <f>IF(H164=0,,H163/H164*100)</f>
        <v>100</v>
      </c>
      <c r="I161" s="28">
        <f>IF(I164=0,,I163/I164*100)</f>
        <v>100</v>
      </c>
      <c r="J161" s="28">
        <f>IF(J164=0,,J163/J164*100)</f>
        <v>100</v>
      </c>
      <c r="K161" s="27"/>
      <c r="AV161" s="18" t="s">
        <v>914</v>
      </c>
      <c r="AW161" s="18" t="s">
        <v>915</v>
      </c>
      <c r="AX161" s="18" t="s">
        <v>1573</v>
      </c>
      <c r="AY161" s="18" t="s">
        <v>1574</v>
      </c>
      <c r="AZ161" s="18" t="s">
        <v>1575</v>
      </c>
      <c r="BA161" s="18" t="s">
        <v>2117</v>
      </c>
    </row>
    <row r="162" spans="1:53" ht="70.5" customHeight="1">
      <c r="A162" s="21"/>
      <c r="B162" s="24"/>
      <c r="C162" s="24" t="s">
        <v>351</v>
      </c>
      <c r="D162" s="24" t="s">
        <v>352</v>
      </c>
      <c r="E162" s="25" t="s">
        <v>65</v>
      </c>
      <c r="F162" s="26">
        <v>12</v>
      </c>
      <c r="G162" s="26">
        <v>12</v>
      </c>
      <c r="H162" s="26">
        <v>12</v>
      </c>
      <c r="I162" s="26">
        <v>11</v>
      </c>
      <c r="J162" s="26">
        <v>11</v>
      </c>
      <c r="K162" s="27"/>
      <c r="AV162" s="18" t="s">
        <v>916</v>
      </c>
      <c r="AW162" s="18" t="s">
        <v>917</v>
      </c>
      <c r="AX162" s="18" t="s">
        <v>1576</v>
      </c>
      <c r="AY162" s="18" t="s">
        <v>1577</v>
      </c>
      <c r="AZ162" s="18" t="s">
        <v>1578</v>
      </c>
      <c r="BA162" s="18" t="s">
        <v>2118</v>
      </c>
    </row>
    <row r="163" spans="1:53" ht="59.25" customHeight="1">
      <c r="A163" s="21"/>
      <c r="B163" s="24"/>
      <c r="C163" s="24" t="s">
        <v>353</v>
      </c>
      <c r="D163" s="24" t="s">
        <v>354</v>
      </c>
      <c r="E163" s="25" t="s">
        <v>65</v>
      </c>
      <c r="F163" s="26">
        <v>12</v>
      </c>
      <c r="G163" s="26">
        <v>12</v>
      </c>
      <c r="H163" s="26">
        <v>12</v>
      </c>
      <c r="I163" s="26">
        <v>11</v>
      </c>
      <c r="J163" s="26">
        <v>11</v>
      </c>
      <c r="K163" s="27"/>
      <c r="AV163" s="18" t="s">
        <v>918</v>
      </c>
      <c r="AW163" s="18" t="s">
        <v>919</v>
      </c>
      <c r="AX163" s="18" t="s">
        <v>1579</v>
      </c>
      <c r="AY163" s="18" t="s">
        <v>1580</v>
      </c>
      <c r="AZ163" s="18" t="s">
        <v>1581</v>
      </c>
      <c r="BA163" s="18" t="s">
        <v>2119</v>
      </c>
    </row>
    <row r="164" spans="1:53" ht="37.5" customHeight="1">
      <c r="A164" s="21"/>
      <c r="B164" s="24"/>
      <c r="C164" s="24" t="s">
        <v>355</v>
      </c>
      <c r="D164" s="24" t="s">
        <v>356</v>
      </c>
      <c r="E164" s="25" t="s">
        <v>65</v>
      </c>
      <c r="F164" s="26">
        <v>12</v>
      </c>
      <c r="G164" s="26">
        <v>12</v>
      </c>
      <c r="H164" s="26">
        <v>12</v>
      </c>
      <c r="I164" s="26">
        <v>11</v>
      </c>
      <c r="J164" s="26">
        <v>11</v>
      </c>
      <c r="K164" s="27"/>
      <c r="AV164" s="18" t="s">
        <v>920</v>
      </c>
      <c r="AW164" s="18" t="s">
        <v>921</v>
      </c>
      <c r="AX164" s="18" t="s">
        <v>1582</v>
      </c>
      <c r="AY164" s="18" t="s">
        <v>1583</v>
      </c>
      <c r="AZ164" s="18" t="s">
        <v>1584</v>
      </c>
      <c r="BA164" s="18" t="s">
        <v>2120</v>
      </c>
    </row>
    <row r="165" spans="1:53" ht="81" customHeight="1">
      <c r="A165" s="21"/>
      <c r="B165" s="24" t="s">
        <v>357</v>
      </c>
      <c r="C165" s="24" t="s">
        <v>358</v>
      </c>
      <c r="D165" s="24" t="s">
        <v>359</v>
      </c>
      <c r="E165" s="25" t="s">
        <v>36</v>
      </c>
      <c r="F165" s="28">
        <f>IF(F164=0,,F166/F164*100)</f>
        <v>33.33333333333333</v>
      </c>
      <c r="G165" s="28">
        <f>IF(G164=0,,G166/G164*100)</f>
        <v>33.33333333333333</v>
      </c>
      <c r="H165" s="28">
        <f>IF(H164=0,,H166/H164*100)</f>
        <v>33.33333333333333</v>
      </c>
      <c r="I165" s="28">
        <f>IF(I164=0,,I166/I164*100)</f>
        <v>36.36363636363637</v>
      </c>
      <c r="J165" s="28">
        <f>IF(J164=0,,J166/J164*100)</f>
        <v>36.36363636363637</v>
      </c>
      <c r="K165" s="27"/>
      <c r="AV165" s="18" t="s">
        <v>922</v>
      </c>
      <c r="AW165" s="18" t="s">
        <v>923</v>
      </c>
      <c r="AX165" s="18" t="s">
        <v>1585</v>
      </c>
      <c r="AY165" s="18" t="s">
        <v>1586</v>
      </c>
      <c r="AZ165" s="18" t="s">
        <v>1587</v>
      </c>
      <c r="BA165" s="18" t="s">
        <v>2121</v>
      </c>
    </row>
    <row r="166" spans="1:53" ht="59.25" customHeight="1">
      <c r="A166" s="21"/>
      <c r="B166" s="24"/>
      <c r="C166" s="24" t="s">
        <v>360</v>
      </c>
      <c r="D166" s="24" t="s">
        <v>361</v>
      </c>
      <c r="E166" s="25" t="s">
        <v>65</v>
      </c>
      <c r="F166" s="26">
        <v>4</v>
      </c>
      <c r="G166" s="26">
        <v>4</v>
      </c>
      <c r="H166" s="26">
        <v>4</v>
      </c>
      <c r="I166" s="26">
        <v>4</v>
      </c>
      <c r="J166" s="26">
        <v>4</v>
      </c>
      <c r="K166" s="27"/>
      <c r="AV166" s="18" t="s">
        <v>924</v>
      </c>
      <c r="AW166" s="18" t="s">
        <v>925</v>
      </c>
      <c r="AX166" s="18" t="s">
        <v>1588</v>
      </c>
      <c r="AY166" s="18" t="s">
        <v>1589</v>
      </c>
      <c r="AZ166" s="18" t="s">
        <v>1590</v>
      </c>
      <c r="BA166" s="18" t="s">
        <v>2122</v>
      </c>
    </row>
    <row r="167" spans="1:53" ht="37.5" customHeight="1">
      <c r="A167" s="21"/>
      <c r="B167" s="24" t="s">
        <v>362</v>
      </c>
      <c r="C167" s="24" t="s">
        <v>363</v>
      </c>
      <c r="D167" s="24" t="s">
        <v>364</v>
      </c>
      <c r="E167" s="25" t="s">
        <v>62</v>
      </c>
      <c r="F167" s="28">
        <f>IF(F172+F173=0,,F171/(F172+F173))</f>
        <v>3.932126696832579</v>
      </c>
      <c r="G167" s="28">
        <f>IF(G172+G173=0,,G171/(G172+G173))</f>
        <v>3.2868525896414345</v>
      </c>
      <c r="H167" s="28">
        <f>IF(H172+H173=0,,H171/(H172+H173))</f>
        <v>3.7037037037037037</v>
      </c>
      <c r="I167" s="28">
        <f>IF(I172+I173=0,,I171/(I172+I173))</f>
        <v>3.7336448598130842</v>
      </c>
      <c r="J167" s="28">
        <f>IF(J172+J173=0,,J171/(J172+J173))</f>
        <v>3.7289719626168223</v>
      </c>
      <c r="K167" s="27"/>
      <c r="AV167" s="18" t="s">
        <v>926</v>
      </c>
      <c r="AW167" s="18" t="s">
        <v>927</v>
      </c>
      <c r="AX167" s="18" t="s">
        <v>1591</v>
      </c>
      <c r="AY167" s="18" t="s">
        <v>1592</v>
      </c>
      <c r="AZ167" s="18" t="s">
        <v>1593</v>
      </c>
      <c r="BA167" s="18" t="s">
        <v>2123</v>
      </c>
    </row>
    <row r="168" spans="1:11" ht="15.75" customHeight="1">
      <c r="A168" s="21"/>
      <c r="B168" s="24"/>
      <c r="C168" s="24" t="s">
        <v>87</v>
      </c>
      <c r="D168" s="24" t="s">
        <v>87</v>
      </c>
      <c r="E168" s="25"/>
      <c r="F168" s="28"/>
      <c r="G168" s="28"/>
      <c r="H168" s="28"/>
      <c r="I168" s="28"/>
      <c r="J168" s="28"/>
      <c r="K168" s="29"/>
    </row>
    <row r="169" spans="1:53" ht="15.75" customHeight="1">
      <c r="A169" s="21"/>
      <c r="B169" s="24"/>
      <c r="C169" s="24" t="s">
        <v>365</v>
      </c>
      <c r="D169" s="24" t="s">
        <v>366</v>
      </c>
      <c r="E169" s="25" t="s">
        <v>62</v>
      </c>
      <c r="F169" s="28">
        <f>IF(F172=0,,F171/F172)</f>
        <v>8.276190476190477</v>
      </c>
      <c r="G169" s="28">
        <f>IF(G172=0,,G171/G172)</f>
        <v>6.346153846153846</v>
      </c>
      <c r="H169" s="28">
        <f>IF(H172=0,,H171/H172)</f>
        <v>8.421052631578947</v>
      </c>
      <c r="I169" s="28">
        <f>IF(I172=0,,I171/I172)</f>
        <v>8.5</v>
      </c>
      <c r="J169" s="28">
        <f>IF(J172=0,,J171/J172)</f>
        <v>8.48936170212766</v>
      </c>
      <c r="K169" s="27"/>
      <c r="AV169" s="18" t="s">
        <v>928</v>
      </c>
      <c r="AW169" s="18" t="s">
        <v>929</v>
      </c>
      <c r="AX169" s="18" t="s">
        <v>1594</v>
      </c>
      <c r="AY169" s="18" t="s">
        <v>1595</v>
      </c>
      <c r="AZ169" s="18" t="s">
        <v>1596</v>
      </c>
      <c r="BA169" s="18" t="s">
        <v>2124</v>
      </c>
    </row>
    <row r="170" spans="1:53" ht="92.25" customHeight="1">
      <c r="A170" s="21"/>
      <c r="B170" s="24"/>
      <c r="C170" s="24" t="s">
        <v>367</v>
      </c>
      <c r="D170" s="24" t="s">
        <v>368</v>
      </c>
      <c r="E170" s="25" t="s">
        <v>62</v>
      </c>
      <c r="F170" s="28">
        <f>IF(F173=0,,F171/F173)</f>
        <v>7.491379310344827</v>
      </c>
      <c r="G170" s="28">
        <f>IF(G173=0,,G171/G173)</f>
        <v>6.818181818181818</v>
      </c>
      <c r="H170" s="28">
        <f>IF(H173=0,,H171/H173)</f>
        <v>6.6115702479338845</v>
      </c>
      <c r="I170" s="28">
        <f>IF(I173=0,,I171/I173)</f>
        <v>6.658333333333333</v>
      </c>
      <c r="J170" s="28">
        <f>IF(J173=0,,J171/J173)</f>
        <v>6.65</v>
      </c>
      <c r="K170" s="27"/>
      <c r="AV170" s="18" t="s">
        <v>930</v>
      </c>
      <c r="AW170" s="18" t="s">
        <v>931</v>
      </c>
      <c r="AX170" s="18" t="s">
        <v>1597</v>
      </c>
      <c r="AY170" s="18" t="s">
        <v>1598</v>
      </c>
      <c r="AZ170" s="18" t="s">
        <v>1599</v>
      </c>
      <c r="BA170" s="18" t="s">
        <v>2125</v>
      </c>
    </row>
    <row r="171" spans="1:53" ht="59.25" customHeight="1">
      <c r="A171" s="21"/>
      <c r="B171" s="24"/>
      <c r="C171" s="24" t="s">
        <v>369</v>
      </c>
      <c r="D171" s="24" t="s">
        <v>370</v>
      </c>
      <c r="E171" s="25" t="s">
        <v>62</v>
      </c>
      <c r="F171" s="26">
        <v>869</v>
      </c>
      <c r="G171" s="26">
        <v>825</v>
      </c>
      <c r="H171" s="26">
        <v>800</v>
      </c>
      <c r="I171" s="26">
        <v>799</v>
      </c>
      <c r="J171" s="26">
        <v>798</v>
      </c>
      <c r="K171" s="27"/>
      <c r="AV171" s="18" t="s">
        <v>932</v>
      </c>
      <c r="AW171" s="18" t="s">
        <v>933</v>
      </c>
      <c r="AX171" s="18" t="s">
        <v>1600</v>
      </c>
      <c r="AY171" s="18" t="s">
        <v>1601</v>
      </c>
      <c r="AZ171" s="18" t="s">
        <v>1602</v>
      </c>
      <c r="BA171" s="18" t="s">
        <v>2126</v>
      </c>
    </row>
    <row r="172" spans="1:53" ht="81" customHeight="1">
      <c r="A172" s="21"/>
      <c r="B172" s="24"/>
      <c r="C172" s="24" t="s">
        <v>371</v>
      </c>
      <c r="D172" s="24" t="s">
        <v>372</v>
      </c>
      <c r="E172" s="25" t="s">
        <v>62</v>
      </c>
      <c r="F172" s="26">
        <v>105</v>
      </c>
      <c r="G172" s="26">
        <v>130</v>
      </c>
      <c r="H172" s="26">
        <v>95</v>
      </c>
      <c r="I172" s="26">
        <v>94</v>
      </c>
      <c r="J172" s="26">
        <v>94</v>
      </c>
      <c r="K172" s="27"/>
      <c r="AV172" s="18" t="s">
        <v>934</v>
      </c>
      <c r="AW172" s="18" t="s">
        <v>935</v>
      </c>
      <c r="AX172" s="18" t="s">
        <v>1603</v>
      </c>
      <c r="AY172" s="18" t="s">
        <v>1604</v>
      </c>
      <c r="AZ172" s="18" t="s">
        <v>1605</v>
      </c>
      <c r="BA172" s="18" t="s">
        <v>2127</v>
      </c>
    </row>
    <row r="173" spans="1:53" ht="114" customHeight="1">
      <c r="A173" s="21"/>
      <c r="B173" s="24"/>
      <c r="C173" s="24" t="s">
        <v>373</v>
      </c>
      <c r="D173" s="24" t="s">
        <v>374</v>
      </c>
      <c r="E173" s="25" t="s">
        <v>62</v>
      </c>
      <c r="F173" s="26">
        <v>116</v>
      </c>
      <c r="G173" s="26">
        <v>121</v>
      </c>
      <c r="H173" s="26">
        <v>121</v>
      </c>
      <c r="I173" s="26">
        <v>120</v>
      </c>
      <c r="J173" s="26">
        <v>120</v>
      </c>
      <c r="K173" s="27"/>
      <c r="AV173" s="18" t="s">
        <v>936</v>
      </c>
      <c r="AW173" s="18" t="s">
        <v>937</v>
      </c>
      <c r="AX173" s="18" t="s">
        <v>1606</v>
      </c>
      <c r="AY173" s="18" t="s">
        <v>1607</v>
      </c>
      <c r="AZ173" s="18" t="s">
        <v>1608</v>
      </c>
      <c r="BA173" s="18" t="s">
        <v>2128</v>
      </c>
    </row>
    <row r="174" spans="1:11" ht="37.5" customHeight="1">
      <c r="A174" s="21"/>
      <c r="B174" s="24" t="s">
        <v>375</v>
      </c>
      <c r="C174" s="24" t="s">
        <v>376</v>
      </c>
      <c r="D174" s="24" t="s">
        <v>376</v>
      </c>
      <c r="E174" s="25"/>
      <c r="F174" s="28"/>
      <c r="G174" s="28"/>
      <c r="H174" s="28"/>
      <c r="I174" s="28"/>
      <c r="J174" s="28"/>
      <c r="K174" s="29"/>
    </row>
    <row r="175" spans="1:53" ht="27" customHeight="1">
      <c r="A175" s="21"/>
      <c r="B175" s="24"/>
      <c r="C175" s="24" t="s">
        <v>377</v>
      </c>
      <c r="D175" s="24" t="s">
        <v>378</v>
      </c>
      <c r="E175" s="25" t="s">
        <v>62</v>
      </c>
      <c r="F175" s="28">
        <f aca="true" t="shared" si="1" ref="F175:J176">IF(F181=0,,F178/F181)</f>
        <v>0</v>
      </c>
      <c r="G175" s="28">
        <f t="shared" si="1"/>
        <v>0</v>
      </c>
      <c r="H175" s="28">
        <f t="shared" si="1"/>
        <v>0</v>
      </c>
      <c r="I175" s="28">
        <f t="shared" si="1"/>
        <v>0</v>
      </c>
      <c r="J175" s="28">
        <f t="shared" si="1"/>
        <v>0</v>
      </c>
      <c r="K175" s="27"/>
      <c r="AV175" s="18" t="s">
        <v>938</v>
      </c>
      <c r="AW175" s="18" t="s">
        <v>939</v>
      </c>
      <c r="AX175" s="18" t="s">
        <v>1609</v>
      </c>
      <c r="AY175" s="18" t="s">
        <v>1610</v>
      </c>
      <c r="AZ175" s="18" t="s">
        <v>1611</v>
      </c>
      <c r="BA175" s="18" t="s">
        <v>2129</v>
      </c>
    </row>
    <row r="176" spans="1:53" ht="15.75" customHeight="1">
      <c r="A176" s="21"/>
      <c r="B176" s="24"/>
      <c r="C176" s="24" t="s">
        <v>379</v>
      </c>
      <c r="D176" s="24" t="s">
        <v>380</v>
      </c>
      <c r="E176" s="25" t="s">
        <v>62</v>
      </c>
      <c r="F176" s="28">
        <f t="shared" si="1"/>
        <v>8.276190476190477</v>
      </c>
      <c r="G176" s="28">
        <f t="shared" si="1"/>
        <v>8.009708737864077</v>
      </c>
      <c r="H176" s="28">
        <f t="shared" si="1"/>
        <v>7.920792079207921</v>
      </c>
      <c r="I176" s="28">
        <f t="shared" si="1"/>
        <v>7.99</v>
      </c>
      <c r="J176" s="28">
        <f t="shared" si="1"/>
        <v>7.98</v>
      </c>
      <c r="K176" s="27"/>
      <c r="AV176" s="18" t="s">
        <v>940</v>
      </c>
      <c r="AW176" s="18" t="s">
        <v>941</v>
      </c>
      <c r="AX176" s="18" t="s">
        <v>1612</v>
      </c>
      <c r="AY176" s="18" t="s">
        <v>1613</v>
      </c>
      <c r="AZ176" s="18" t="s">
        <v>1614</v>
      </c>
      <c r="BA176" s="18" t="s">
        <v>2130</v>
      </c>
    </row>
    <row r="177" spans="1:11" ht="27" customHeight="1">
      <c r="A177" s="21"/>
      <c r="B177" s="24"/>
      <c r="C177" s="24" t="s">
        <v>381</v>
      </c>
      <c r="D177" s="24" t="s">
        <v>382</v>
      </c>
      <c r="E177" s="25"/>
      <c r="F177" s="28"/>
      <c r="G177" s="28"/>
      <c r="H177" s="28"/>
      <c r="I177" s="28"/>
      <c r="J177" s="28"/>
      <c r="K177" s="29"/>
    </row>
    <row r="178" spans="1:53" ht="15.75" customHeight="1">
      <c r="A178" s="21"/>
      <c r="B178" s="24"/>
      <c r="C178" s="24" t="s">
        <v>383</v>
      </c>
      <c r="D178" s="24" t="s">
        <v>384</v>
      </c>
      <c r="E178" s="25" t="s">
        <v>62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7"/>
      <c r="AV178" s="18" t="s">
        <v>942</v>
      </c>
      <c r="AW178" s="18" t="s">
        <v>943</v>
      </c>
      <c r="AX178" s="18" t="s">
        <v>1615</v>
      </c>
      <c r="AY178" s="18" t="s">
        <v>1616</v>
      </c>
      <c r="AZ178" s="18" t="s">
        <v>1617</v>
      </c>
      <c r="BA178" s="18" t="s">
        <v>2131</v>
      </c>
    </row>
    <row r="179" spans="1:53" ht="15.75" customHeight="1">
      <c r="A179" s="21"/>
      <c r="B179" s="24"/>
      <c r="C179" s="24" t="s">
        <v>385</v>
      </c>
      <c r="D179" s="24" t="s">
        <v>386</v>
      </c>
      <c r="E179" s="25" t="s">
        <v>62</v>
      </c>
      <c r="F179" s="26">
        <v>869</v>
      </c>
      <c r="G179" s="26">
        <v>825</v>
      </c>
      <c r="H179" s="26">
        <v>800</v>
      </c>
      <c r="I179" s="26">
        <v>799</v>
      </c>
      <c r="J179" s="26">
        <v>798</v>
      </c>
      <c r="K179" s="27"/>
      <c r="AV179" s="18" t="s">
        <v>944</v>
      </c>
      <c r="AW179" s="18" t="s">
        <v>945</v>
      </c>
      <c r="AX179" s="18" t="s">
        <v>1618</v>
      </c>
      <c r="AY179" s="18" t="s">
        <v>1619</v>
      </c>
      <c r="AZ179" s="18" t="s">
        <v>1620</v>
      </c>
      <c r="BA179" s="18" t="s">
        <v>2132</v>
      </c>
    </row>
    <row r="180" spans="1:11" ht="27" customHeight="1">
      <c r="A180" s="21"/>
      <c r="B180" s="24"/>
      <c r="C180" s="24" t="s">
        <v>387</v>
      </c>
      <c r="D180" s="24" t="s">
        <v>388</v>
      </c>
      <c r="E180" s="25"/>
      <c r="F180" s="28"/>
      <c r="G180" s="28"/>
      <c r="H180" s="28"/>
      <c r="I180" s="28"/>
      <c r="J180" s="28"/>
      <c r="K180" s="29"/>
    </row>
    <row r="181" spans="1:53" ht="15.75" customHeight="1">
      <c r="A181" s="21"/>
      <c r="B181" s="24"/>
      <c r="C181" s="24" t="s">
        <v>383</v>
      </c>
      <c r="D181" s="24" t="s">
        <v>389</v>
      </c>
      <c r="E181" s="25" t="s">
        <v>65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7"/>
      <c r="AV181" s="18" t="s">
        <v>946</v>
      </c>
      <c r="AW181" s="18" t="s">
        <v>947</v>
      </c>
      <c r="AX181" s="18" t="s">
        <v>1621</v>
      </c>
      <c r="AY181" s="18" t="s">
        <v>1622</v>
      </c>
      <c r="AZ181" s="18" t="s">
        <v>1623</v>
      </c>
      <c r="BA181" s="18" t="s">
        <v>2133</v>
      </c>
    </row>
    <row r="182" spans="1:53" ht="15.75" customHeight="1">
      <c r="A182" s="21"/>
      <c r="B182" s="24"/>
      <c r="C182" s="24" t="s">
        <v>385</v>
      </c>
      <c r="D182" s="24" t="s">
        <v>390</v>
      </c>
      <c r="E182" s="25" t="s">
        <v>65</v>
      </c>
      <c r="F182" s="26">
        <v>105</v>
      </c>
      <c r="G182" s="26">
        <v>103</v>
      </c>
      <c r="H182" s="26">
        <v>101</v>
      </c>
      <c r="I182" s="26">
        <v>100</v>
      </c>
      <c r="J182" s="26">
        <v>100</v>
      </c>
      <c r="K182" s="27"/>
      <c r="AV182" s="18" t="s">
        <v>948</v>
      </c>
      <c r="AW182" s="18" t="s">
        <v>949</v>
      </c>
      <c r="AX182" s="18" t="s">
        <v>1624</v>
      </c>
      <c r="AY182" s="18" t="s">
        <v>1625</v>
      </c>
      <c r="AZ182" s="18" t="s">
        <v>1626</v>
      </c>
      <c r="BA182" s="18" t="s">
        <v>2134</v>
      </c>
    </row>
    <row r="183" spans="1:11" ht="15.75" customHeight="1">
      <c r="A183" s="21"/>
      <c r="B183" s="37" t="s">
        <v>391</v>
      </c>
      <c r="C183" s="38"/>
      <c r="D183" s="38"/>
      <c r="E183" s="38"/>
      <c r="F183" s="39"/>
      <c r="G183" s="39"/>
      <c r="H183" s="39"/>
      <c r="I183" s="39"/>
      <c r="J183" s="39"/>
      <c r="K183" s="39"/>
    </row>
    <row r="184" spans="1:53" ht="37.5" customHeight="1">
      <c r="A184" s="21"/>
      <c r="B184" s="24" t="s">
        <v>392</v>
      </c>
      <c r="C184" s="24" t="s">
        <v>393</v>
      </c>
      <c r="D184" s="24" t="s">
        <v>394</v>
      </c>
      <c r="E184" s="25" t="s">
        <v>36</v>
      </c>
      <c r="F184" s="28">
        <f>IF(F286=0,,F185/F286/10)</f>
        <v>9.515789473684212</v>
      </c>
      <c r="G184" s="28">
        <f>IF(G286=0,,G185/G286/10)</f>
        <v>9.957446808510637</v>
      </c>
      <c r="H184" s="28">
        <f>IF(H286=0,,H185/H286/10)</f>
        <v>10</v>
      </c>
      <c r="I184" s="28">
        <f>IF(I286=0,,I185/I286/10)</f>
        <v>10.053191489361701</v>
      </c>
      <c r="J184" s="28">
        <f>IF(J286=0,,J185/J286/10)</f>
        <v>10.106382978723405</v>
      </c>
      <c r="K184" s="27"/>
      <c r="AV184" s="18" t="s">
        <v>950</v>
      </c>
      <c r="AW184" s="18" t="s">
        <v>951</v>
      </c>
      <c r="AX184" s="18" t="s">
        <v>1627</v>
      </c>
      <c r="AY184" s="18" t="s">
        <v>1628</v>
      </c>
      <c r="AZ184" s="18" t="s">
        <v>1629</v>
      </c>
      <c r="BA184" s="18" t="s">
        <v>2135</v>
      </c>
    </row>
    <row r="185" spans="1:53" ht="48.75" customHeight="1">
      <c r="A185" s="21"/>
      <c r="B185" s="24"/>
      <c r="C185" s="24" t="s">
        <v>395</v>
      </c>
      <c r="D185" s="24" t="s">
        <v>396</v>
      </c>
      <c r="E185" s="25" t="s">
        <v>62</v>
      </c>
      <c r="F185" s="26">
        <v>904</v>
      </c>
      <c r="G185" s="26">
        <v>936</v>
      </c>
      <c r="H185" s="26">
        <v>940</v>
      </c>
      <c r="I185" s="26">
        <v>945</v>
      </c>
      <c r="J185" s="26">
        <v>950</v>
      </c>
      <c r="K185" s="27"/>
      <c r="AV185" s="18" t="s">
        <v>952</v>
      </c>
      <c r="AW185" s="18" t="s">
        <v>953</v>
      </c>
      <c r="AX185" s="18" t="s">
        <v>1630</v>
      </c>
      <c r="AY185" s="18" t="s">
        <v>1631</v>
      </c>
      <c r="AZ185" s="18" t="s">
        <v>1632</v>
      </c>
      <c r="BA185" s="18" t="s">
        <v>2136</v>
      </c>
    </row>
    <row r="186" spans="1:11" ht="15.75" customHeight="1">
      <c r="A186" s="21"/>
      <c r="B186" s="37" t="s">
        <v>397</v>
      </c>
      <c r="C186" s="38"/>
      <c r="D186" s="38"/>
      <c r="E186" s="38"/>
      <c r="F186" s="39"/>
      <c r="G186" s="39"/>
      <c r="H186" s="39"/>
      <c r="I186" s="39"/>
      <c r="J186" s="39"/>
      <c r="K186" s="39"/>
    </row>
    <row r="187" spans="1:11" ht="48.75" customHeight="1">
      <c r="A187" s="21"/>
      <c r="B187" s="24" t="s">
        <v>398</v>
      </c>
      <c r="C187" s="24" t="s">
        <v>399</v>
      </c>
      <c r="D187" s="24" t="s">
        <v>400</v>
      </c>
      <c r="E187" s="25"/>
      <c r="F187" s="28"/>
      <c r="G187" s="28"/>
      <c r="H187" s="28"/>
      <c r="I187" s="28"/>
      <c r="J187" s="28"/>
      <c r="K187" s="29"/>
    </row>
    <row r="188" spans="1:53" ht="37.5" customHeight="1">
      <c r="A188" s="21"/>
      <c r="B188" s="24"/>
      <c r="C188" s="24" t="s">
        <v>401</v>
      </c>
      <c r="D188" s="24" t="s">
        <v>402</v>
      </c>
      <c r="E188" s="25" t="s">
        <v>36</v>
      </c>
      <c r="F188" s="28">
        <f>IF(F200=0,,F194/F200*100)</f>
        <v>0.7744433688286544</v>
      </c>
      <c r="G188" s="28">
        <f>IF(G200=0,,G194/G200*100)</f>
        <v>0.06776379477250727</v>
      </c>
      <c r="H188" s="28">
        <f>IF(H200=0,,H194/H200*100)</f>
        <v>0.7744433688286544</v>
      </c>
      <c r="I188" s="28">
        <f>IF(I200=0,,I194/I200*100)</f>
        <v>0.7744433688286544</v>
      </c>
      <c r="J188" s="28">
        <f>IF(J200=0,,J194/J200*100)</f>
        <v>0.7744433688286544</v>
      </c>
      <c r="K188" s="27"/>
      <c r="AV188" s="18" t="s">
        <v>954</v>
      </c>
      <c r="AW188" s="18" t="s">
        <v>955</v>
      </c>
      <c r="AX188" s="18" t="s">
        <v>1633</v>
      </c>
      <c r="AY188" s="18" t="s">
        <v>1634</v>
      </c>
      <c r="AZ188" s="18" t="s">
        <v>1635</v>
      </c>
      <c r="BA188" s="18" t="s">
        <v>2137</v>
      </c>
    </row>
    <row r="189" spans="1:53" ht="48.75" customHeight="1">
      <c r="A189" s="21"/>
      <c r="B189" s="24"/>
      <c r="C189" s="24" t="s">
        <v>403</v>
      </c>
      <c r="D189" s="24" t="s">
        <v>404</v>
      </c>
      <c r="E189" s="25" t="s">
        <v>36</v>
      </c>
      <c r="F189" s="28">
        <f>IF(F200=0,,F195/F200*100)</f>
        <v>0</v>
      </c>
      <c r="G189" s="28">
        <f>IF(G200=0,,G195/G200*100)</f>
        <v>12.797676669893516</v>
      </c>
      <c r="H189" s="28">
        <f>IF(H200=0,,H195/H200*100)</f>
        <v>20</v>
      </c>
      <c r="I189" s="28">
        <f>IF(I200=0,,I195/I200*100)</f>
        <v>20</v>
      </c>
      <c r="J189" s="28">
        <f>IF(J200=0,,J195/J200*100)</f>
        <v>20</v>
      </c>
      <c r="K189" s="27"/>
      <c r="AV189" s="18" t="s">
        <v>956</v>
      </c>
      <c r="AW189" s="18" t="s">
        <v>957</v>
      </c>
      <c r="AX189" s="18" t="s">
        <v>1636</v>
      </c>
      <c r="AY189" s="18" t="s">
        <v>1637</v>
      </c>
      <c r="AZ189" s="18" t="s">
        <v>1638</v>
      </c>
      <c r="BA189" s="18" t="s">
        <v>2138</v>
      </c>
    </row>
    <row r="190" spans="1:53" ht="37.5" customHeight="1">
      <c r="A190" s="21"/>
      <c r="B190" s="24"/>
      <c r="C190" s="24" t="s">
        <v>405</v>
      </c>
      <c r="D190" s="24" t="s">
        <v>406</v>
      </c>
      <c r="E190" s="25" t="s">
        <v>36</v>
      </c>
      <c r="F190" s="28">
        <f>IF(F200=0,,F197/F200*100)</f>
        <v>99.22555663117136</v>
      </c>
      <c r="G190" s="28">
        <f>IF(G200=0,,G197/G200*100)</f>
        <v>62.64278799612778</v>
      </c>
      <c r="H190" s="28">
        <f>IF(H200=0,,H197/H200*100)</f>
        <v>19.496611810261374</v>
      </c>
      <c r="I190" s="28">
        <f>IF(I200=0,,I197/I200*100)</f>
        <v>19.496611810261374</v>
      </c>
      <c r="J190" s="28">
        <f>IF(J200=0,,J197/J200*100)</f>
        <v>19.496611810261374</v>
      </c>
      <c r="K190" s="27"/>
      <c r="AV190" s="18" t="s">
        <v>958</v>
      </c>
      <c r="AW190" s="18" t="s">
        <v>959</v>
      </c>
      <c r="AX190" s="18" t="s">
        <v>1639</v>
      </c>
      <c r="AY190" s="18" t="s">
        <v>1640</v>
      </c>
      <c r="AZ190" s="18" t="s">
        <v>1641</v>
      </c>
      <c r="BA190" s="18" t="s">
        <v>2139</v>
      </c>
    </row>
    <row r="191" spans="1:53" ht="27" customHeight="1">
      <c r="A191" s="21"/>
      <c r="B191" s="24"/>
      <c r="C191" s="24" t="s">
        <v>407</v>
      </c>
      <c r="D191" s="24" t="s">
        <v>408</v>
      </c>
      <c r="E191" s="25" t="s">
        <v>36</v>
      </c>
      <c r="F191" s="28">
        <f>IF(F200=0,,F198/F200*100)</f>
        <v>0</v>
      </c>
      <c r="G191" s="28">
        <f>IF(G200=0,,G198/G200*100)</f>
        <v>24.491771539206198</v>
      </c>
      <c r="H191" s="28">
        <f>IF(H200=0,,H198/H200*100)</f>
        <v>59.72894482090998</v>
      </c>
      <c r="I191" s="28">
        <f>IF(I200=0,,I198/I200*100)</f>
        <v>59.72894482090998</v>
      </c>
      <c r="J191" s="28">
        <f>IF(J200=0,,J198/J200*100)</f>
        <v>59.72894482090998</v>
      </c>
      <c r="K191" s="27"/>
      <c r="AV191" s="18" t="s">
        <v>960</v>
      </c>
      <c r="AW191" s="18" t="s">
        <v>961</v>
      </c>
      <c r="AX191" s="18" t="s">
        <v>1642</v>
      </c>
      <c r="AY191" s="18" t="s">
        <v>1643</v>
      </c>
      <c r="AZ191" s="18" t="s">
        <v>1644</v>
      </c>
      <c r="BA191" s="18" t="s">
        <v>2140</v>
      </c>
    </row>
    <row r="192" spans="1:53" ht="48.75" customHeight="1">
      <c r="A192" s="21"/>
      <c r="B192" s="24"/>
      <c r="C192" s="24" t="s">
        <v>409</v>
      </c>
      <c r="D192" s="24" t="s">
        <v>410</v>
      </c>
      <c r="E192" s="25" t="s">
        <v>36</v>
      </c>
      <c r="F192" s="28">
        <f>IF(F200=0,,F199/F200*100)</f>
        <v>0</v>
      </c>
      <c r="G192" s="28">
        <f>IF(G200=0,,G199/G200*100)</f>
        <v>0</v>
      </c>
      <c r="H192" s="28">
        <f>IF(H200=0,,H199/H200*100)</f>
        <v>0</v>
      </c>
      <c r="I192" s="28">
        <f>IF(I200=0,,I199/I200*100)</f>
        <v>0</v>
      </c>
      <c r="J192" s="28">
        <f>IF(J200=0,,J199/J200*100)</f>
        <v>0</v>
      </c>
      <c r="K192" s="27"/>
      <c r="AV192" s="18" t="s">
        <v>962</v>
      </c>
      <c r="AW192" s="18" t="s">
        <v>963</v>
      </c>
      <c r="AX192" s="18" t="s">
        <v>1645</v>
      </c>
      <c r="AY192" s="18" t="s">
        <v>1646</v>
      </c>
      <c r="AZ192" s="18" t="s">
        <v>1647</v>
      </c>
      <c r="BA192" s="18" t="s">
        <v>2141</v>
      </c>
    </row>
    <row r="193" spans="1:11" ht="59.25" customHeight="1">
      <c r="A193" s="21"/>
      <c r="B193" s="24"/>
      <c r="C193" s="24" t="s">
        <v>411</v>
      </c>
      <c r="D193" s="24" t="s">
        <v>411</v>
      </c>
      <c r="E193" s="25"/>
      <c r="F193" s="28"/>
      <c r="G193" s="28"/>
      <c r="H193" s="28"/>
      <c r="I193" s="28"/>
      <c r="J193" s="28"/>
      <c r="K193" s="29"/>
    </row>
    <row r="194" spans="1:53" ht="37.5" customHeight="1">
      <c r="A194" s="21"/>
      <c r="B194" s="24"/>
      <c r="C194" s="24" t="s">
        <v>412</v>
      </c>
      <c r="D194" s="24" t="s">
        <v>413</v>
      </c>
      <c r="E194" s="25" t="s">
        <v>414</v>
      </c>
      <c r="F194" s="26">
        <v>0.8</v>
      </c>
      <c r="G194" s="26">
        <v>0.07</v>
      </c>
      <c r="H194" s="26">
        <v>0.8</v>
      </c>
      <c r="I194" s="26">
        <v>0.8</v>
      </c>
      <c r="J194" s="26">
        <v>0.8</v>
      </c>
      <c r="K194" s="27"/>
      <c r="AV194" s="18" t="s">
        <v>964</v>
      </c>
      <c r="AW194" s="18" t="s">
        <v>965</v>
      </c>
      <c r="AX194" s="18" t="s">
        <v>1648</v>
      </c>
      <c r="AY194" s="18" t="s">
        <v>1649</v>
      </c>
      <c r="AZ194" s="18" t="s">
        <v>1650</v>
      </c>
      <c r="BA194" s="18" t="s">
        <v>2142</v>
      </c>
    </row>
    <row r="195" spans="1:53" ht="59.25" customHeight="1">
      <c r="A195" s="21"/>
      <c r="B195" s="24"/>
      <c r="C195" s="24" t="s">
        <v>415</v>
      </c>
      <c r="D195" s="24" t="s">
        <v>416</v>
      </c>
      <c r="E195" s="25" t="s">
        <v>414</v>
      </c>
      <c r="F195" s="26">
        <v>0</v>
      </c>
      <c r="G195" s="26">
        <v>13.22</v>
      </c>
      <c r="H195" s="26">
        <v>20.66</v>
      </c>
      <c r="I195" s="26">
        <v>20.66</v>
      </c>
      <c r="J195" s="26">
        <v>20.66</v>
      </c>
      <c r="K195" s="27"/>
      <c r="AV195" s="18" t="s">
        <v>966</v>
      </c>
      <c r="AW195" s="18" t="s">
        <v>967</v>
      </c>
      <c r="AX195" s="18" t="s">
        <v>1651</v>
      </c>
      <c r="AY195" s="18" t="s">
        <v>1652</v>
      </c>
      <c r="AZ195" s="18" t="s">
        <v>1653</v>
      </c>
      <c r="BA195" s="18" t="s">
        <v>2143</v>
      </c>
    </row>
    <row r="196" spans="1:53" ht="27" customHeight="1">
      <c r="A196" s="21"/>
      <c r="B196" s="24"/>
      <c r="C196" s="24" t="s">
        <v>417</v>
      </c>
      <c r="D196" s="24" t="s">
        <v>418</v>
      </c>
      <c r="E196" s="25" t="s">
        <v>414</v>
      </c>
      <c r="F196" s="26">
        <v>0</v>
      </c>
      <c r="G196" s="26">
        <v>90.01</v>
      </c>
      <c r="H196" s="26">
        <v>81.84</v>
      </c>
      <c r="I196" s="26">
        <v>81.84</v>
      </c>
      <c r="J196" s="26">
        <v>81.84</v>
      </c>
      <c r="K196" s="27"/>
      <c r="AV196" s="18" t="s">
        <v>968</v>
      </c>
      <c r="AW196" s="18" t="s">
        <v>969</v>
      </c>
      <c r="AX196" s="18" t="s">
        <v>1654</v>
      </c>
      <c r="AY196" s="18" t="s">
        <v>1655</v>
      </c>
      <c r="AZ196" s="18" t="s">
        <v>1656</v>
      </c>
      <c r="BA196" s="18" t="s">
        <v>2144</v>
      </c>
    </row>
    <row r="197" spans="1:53" ht="37.5" customHeight="1">
      <c r="A197" s="21"/>
      <c r="B197" s="24"/>
      <c r="C197" s="24" t="s">
        <v>405</v>
      </c>
      <c r="D197" s="24" t="s">
        <v>419</v>
      </c>
      <c r="E197" s="25" t="s">
        <v>414</v>
      </c>
      <c r="F197" s="26">
        <v>102.5</v>
      </c>
      <c r="G197" s="26">
        <v>64.71</v>
      </c>
      <c r="H197" s="26">
        <v>20.14</v>
      </c>
      <c r="I197" s="26">
        <v>20.14</v>
      </c>
      <c r="J197" s="26">
        <v>20.14</v>
      </c>
      <c r="K197" s="27"/>
      <c r="AV197" s="18" t="s">
        <v>970</v>
      </c>
      <c r="AW197" s="18" t="s">
        <v>971</v>
      </c>
      <c r="AX197" s="18" t="s">
        <v>1657</v>
      </c>
      <c r="AY197" s="18" t="s">
        <v>1658</v>
      </c>
      <c r="AZ197" s="18" t="s">
        <v>1659</v>
      </c>
      <c r="BA197" s="18" t="s">
        <v>2145</v>
      </c>
    </row>
    <row r="198" spans="1:53" ht="27" customHeight="1">
      <c r="A198" s="21"/>
      <c r="B198" s="24"/>
      <c r="C198" s="24" t="s">
        <v>407</v>
      </c>
      <c r="D198" s="24" t="s">
        <v>420</v>
      </c>
      <c r="E198" s="25" t="s">
        <v>414</v>
      </c>
      <c r="F198" s="26">
        <v>0</v>
      </c>
      <c r="G198" s="26">
        <v>25.3</v>
      </c>
      <c r="H198" s="26">
        <v>61.7</v>
      </c>
      <c r="I198" s="26">
        <v>61.7</v>
      </c>
      <c r="J198" s="26">
        <v>61.7</v>
      </c>
      <c r="K198" s="27"/>
      <c r="AV198" s="18" t="s">
        <v>972</v>
      </c>
      <c r="AW198" s="18" t="s">
        <v>973</v>
      </c>
      <c r="AX198" s="18" t="s">
        <v>1660</v>
      </c>
      <c r="AY198" s="18" t="s">
        <v>1661</v>
      </c>
      <c r="AZ198" s="18" t="s">
        <v>1662</v>
      </c>
      <c r="BA198" s="18" t="s">
        <v>2146</v>
      </c>
    </row>
    <row r="199" spans="1:53" ht="59.25" customHeight="1">
      <c r="A199" s="21"/>
      <c r="B199" s="24"/>
      <c r="C199" s="24" t="s">
        <v>421</v>
      </c>
      <c r="D199" s="24" t="s">
        <v>422</v>
      </c>
      <c r="E199" s="25" t="s">
        <v>414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7"/>
      <c r="AV199" s="18" t="s">
        <v>974</v>
      </c>
      <c r="AW199" s="18" t="s">
        <v>975</v>
      </c>
      <c r="AX199" s="18" t="s">
        <v>1663</v>
      </c>
      <c r="AY199" s="18" t="s">
        <v>1664</v>
      </c>
      <c r="AZ199" s="18" t="s">
        <v>1665</v>
      </c>
      <c r="BA199" s="18" t="s">
        <v>2147</v>
      </c>
    </row>
    <row r="200" spans="1:53" ht="59.25" customHeight="1">
      <c r="A200" s="21"/>
      <c r="B200" s="24"/>
      <c r="C200" s="24" t="s">
        <v>423</v>
      </c>
      <c r="D200" s="24" t="s">
        <v>424</v>
      </c>
      <c r="E200" s="25" t="s">
        <v>414</v>
      </c>
      <c r="F200" s="26">
        <v>103.3</v>
      </c>
      <c r="G200" s="26">
        <v>103.3</v>
      </c>
      <c r="H200" s="26">
        <v>103.3</v>
      </c>
      <c r="I200" s="26">
        <v>103.3</v>
      </c>
      <c r="J200" s="26">
        <v>103.3</v>
      </c>
      <c r="K200" s="27"/>
      <c r="AV200" s="18" t="s">
        <v>976</v>
      </c>
      <c r="AW200" s="18" t="s">
        <v>977</v>
      </c>
      <c r="AX200" s="18" t="s">
        <v>1666</v>
      </c>
      <c r="AY200" s="18" t="s">
        <v>1667</v>
      </c>
      <c r="AZ200" s="18" t="s">
        <v>1668</v>
      </c>
      <c r="BA200" s="18" t="s">
        <v>2148</v>
      </c>
    </row>
    <row r="201" spans="1:53" ht="179.25" customHeight="1">
      <c r="A201" s="21"/>
      <c r="B201" s="24" t="s">
        <v>425</v>
      </c>
      <c r="C201" s="24" t="s">
        <v>426</v>
      </c>
      <c r="D201" s="24" t="s">
        <v>427</v>
      </c>
      <c r="E201" s="25" t="s">
        <v>36</v>
      </c>
      <c r="F201" s="28">
        <f>IF(F203=0,,F202/F203*100)</f>
        <v>0</v>
      </c>
      <c r="G201" s="28">
        <f>IF(G203=0,,G202/G203*100)</f>
        <v>0</v>
      </c>
      <c r="H201" s="28">
        <f>IF(H203=0,,H202/H203*100)</f>
        <v>0</v>
      </c>
      <c r="I201" s="28">
        <f>IF(I203=0,,I202/I203*100)</f>
        <v>0</v>
      </c>
      <c r="J201" s="28">
        <f>IF(J203=0,,J202/J203*100)</f>
        <v>0</v>
      </c>
      <c r="K201" s="27"/>
      <c r="AV201" s="18" t="s">
        <v>978</v>
      </c>
      <c r="AW201" s="18" t="s">
        <v>979</v>
      </c>
      <c r="AX201" s="18" t="s">
        <v>1669</v>
      </c>
      <c r="AY201" s="18" t="s">
        <v>1670</v>
      </c>
      <c r="AZ201" s="18" t="s">
        <v>1671</v>
      </c>
      <c r="BA201" s="18" t="s">
        <v>2149</v>
      </c>
    </row>
    <row r="202" spans="1:53" ht="146.25" customHeight="1">
      <c r="A202" s="21"/>
      <c r="B202" s="24"/>
      <c r="C202" s="24" t="s">
        <v>428</v>
      </c>
      <c r="D202" s="24" t="s">
        <v>429</v>
      </c>
      <c r="E202" s="25" t="s">
        <v>65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7"/>
      <c r="AV202" s="18" t="s">
        <v>980</v>
      </c>
      <c r="AW202" s="18" t="s">
        <v>981</v>
      </c>
      <c r="AX202" s="18" t="s">
        <v>1672</v>
      </c>
      <c r="AY202" s="18" t="s">
        <v>1673</v>
      </c>
      <c r="AZ202" s="18" t="s">
        <v>1674</v>
      </c>
      <c r="BA202" s="18" t="s">
        <v>2150</v>
      </c>
    </row>
    <row r="203" spans="1:53" ht="48.75" customHeight="1">
      <c r="A203" s="21"/>
      <c r="B203" s="24"/>
      <c r="C203" s="24" t="s">
        <v>430</v>
      </c>
      <c r="D203" s="24" t="s">
        <v>431</v>
      </c>
      <c r="E203" s="25" t="s">
        <v>65</v>
      </c>
      <c r="F203" s="26">
        <v>3</v>
      </c>
      <c r="G203" s="26">
        <v>2</v>
      </c>
      <c r="H203" s="26">
        <v>1</v>
      </c>
      <c r="I203" s="26">
        <v>1</v>
      </c>
      <c r="J203" s="26">
        <v>1</v>
      </c>
      <c r="K203" s="27"/>
      <c r="AV203" s="18" t="s">
        <v>982</v>
      </c>
      <c r="AW203" s="18" t="s">
        <v>983</v>
      </c>
      <c r="AX203" s="18" t="s">
        <v>1675</v>
      </c>
      <c r="AY203" s="18" t="s">
        <v>1676</v>
      </c>
      <c r="AZ203" s="18" t="s">
        <v>1677</v>
      </c>
      <c r="BA203" s="18" t="s">
        <v>2151</v>
      </c>
    </row>
    <row r="204" spans="1:53" ht="157.5" customHeight="1">
      <c r="A204" s="21"/>
      <c r="B204" s="24" t="s">
        <v>432</v>
      </c>
      <c r="C204" s="24" t="s">
        <v>433</v>
      </c>
      <c r="D204" s="24" t="s">
        <v>434</v>
      </c>
      <c r="E204" s="25" t="s">
        <v>36</v>
      </c>
      <c r="F204" s="28">
        <f>IF(F206=0,,F205/F206*100)</f>
        <v>0</v>
      </c>
      <c r="G204" s="28">
        <f>IF(G206=0,,G205/G206*100)</f>
        <v>33.33333333333333</v>
      </c>
      <c r="H204" s="28">
        <f>IF(H206=0,,H205/H206*100)</f>
        <v>80</v>
      </c>
      <c r="I204" s="28">
        <f>IF(I206=0,,I205/I206*100)</f>
        <v>80</v>
      </c>
      <c r="J204" s="28">
        <f>IF(J206=0,,J205/J206*100)</f>
        <v>80</v>
      </c>
      <c r="K204" s="27"/>
      <c r="AV204" s="18" t="s">
        <v>984</v>
      </c>
      <c r="AW204" s="18" t="s">
        <v>985</v>
      </c>
      <c r="AX204" s="18" t="s">
        <v>1678</v>
      </c>
      <c r="AY204" s="18" t="s">
        <v>1679</v>
      </c>
      <c r="AZ204" s="18" t="s">
        <v>1680</v>
      </c>
      <c r="BA204" s="18" t="s">
        <v>2152</v>
      </c>
    </row>
    <row r="205" spans="1:53" ht="92.25" customHeight="1">
      <c r="A205" s="21"/>
      <c r="B205" s="24"/>
      <c r="C205" s="24" t="s">
        <v>435</v>
      </c>
      <c r="D205" s="24" t="s">
        <v>436</v>
      </c>
      <c r="E205" s="25" t="s">
        <v>65</v>
      </c>
      <c r="F205" s="26">
        <v>0</v>
      </c>
      <c r="G205" s="26">
        <v>1</v>
      </c>
      <c r="H205" s="26">
        <v>4</v>
      </c>
      <c r="I205" s="26">
        <v>4</v>
      </c>
      <c r="J205" s="26">
        <v>4</v>
      </c>
      <c r="K205" s="27"/>
      <c r="AV205" s="18" t="s">
        <v>986</v>
      </c>
      <c r="AW205" s="18" t="s">
        <v>987</v>
      </c>
      <c r="AX205" s="18" t="s">
        <v>1681</v>
      </c>
      <c r="AY205" s="18" t="s">
        <v>1682</v>
      </c>
      <c r="AZ205" s="18" t="s">
        <v>1683</v>
      </c>
      <c r="BA205" s="18" t="s">
        <v>2153</v>
      </c>
    </row>
    <row r="206" spans="1:53" ht="114" customHeight="1">
      <c r="A206" s="21"/>
      <c r="B206" s="24"/>
      <c r="C206" s="24" t="s">
        <v>437</v>
      </c>
      <c r="D206" s="24" t="s">
        <v>438</v>
      </c>
      <c r="E206" s="25" t="s">
        <v>65</v>
      </c>
      <c r="F206" s="26">
        <v>2</v>
      </c>
      <c r="G206" s="26">
        <v>3</v>
      </c>
      <c r="H206" s="26">
        <v>5</v>
      </c>
      <c r="I206" s="26">
        <v>5</v>
      </c>
      <c r="J206" s="26">
        <v>5</v>
      </c>
      <c r="K206" s="27"/>
      <c r="AV206" s="18" t="s">
        <v>988</v>
      </c>
      <c r="AW206" s="18" t="s">
        <v>989</v>
      </c>
      <c r="AX206" s="18" t="s">
        <v>1684</v>
      </c>
      <c r="AY206" s="18" t="s">
        <v>1685</v>
      </c>
      <c r="AZ206" s="18" t="s">
        <v>1686</v>
      </c>
      <c r="BA206" s="18" t="s">
        <v>2154</v>
      </c>
    </row>
    <row r="207" spans="1:53" ht="37.5" customHeight="1">
      <c r="A207" s="21"/>
      <c r="B207" s="24" t="s">
        <v>439</v>
      </c>
      <c r="C207" s="24" t="s">
        <v>440</v>
      </c>
      <c r="D207" s="24" t="s">
        <v>440</v>
      </c>
      <c r="E207" s="25" t="s">
        <v>36</v>
      </c>
      <c r="F207" s="28">
        <f>(IF(F215=0,0,(F209/F215*20)))+(IF(F216=0,0,(F210/F216*20)))+(IF(F217=0,0,(F211/F217*20)))+(IF(F218=0,0,(F212/F218*20)))+(IF(F219=0,0,(F213/F219*20)))</f>
        <v>4.519776722662771</v>
      </c>
      <c r="G207" s="28">
        <f>(IF(G215=0,0,(G209/G215*20)))+(IF(G216=0,0,(G210/G216*20)))+(IF(G217=0,0,(G211/G217*20)))+(IF(G218=0,0,(G212/G218*20)))+(IF(G219=0,0,(G213/G219*20)))</f>
        <v>9.8876464029818</v>
      </c>
      <c r="H207" s="28">
        <f>(IF(H215=0,0,(H209/H215*20)))+(IF(H216=0,0,(H210/H216*20)))+(IF(H217=0,0,(H211/H217*20)))+(IF(H218=0,0,(H212/H218*20)))+(IF(H219=0,0,(H213/H219*20)))</f>
        <v>22.861593114006006</v>
      </c>
      <c r="I207" s="28">
        <f>(IF(I215=0,0,(I209/I215*20)))+(IF(I216=0,0,(I210/I216*20)))+(IF(I217=0,0,(I211/I217*20)))+(IF(I218=0,0,(I212/I218*20)))+(IF(I219=0,0,(I213/I219*20)))</f>
        <v>29.066683304270402</v>
      </c>
      <c r="J207" s="28">
        <f>(IF(J215=0,0,(J209/J215*20)))+(IF(J216=0,0,(J210/J216*20)))+(IF(J217=0,0,(J211/J217*20)))+(IF(J218=0,0,(J212/J218*20)))+(IF(J219=0,0,(J213/J219*20)))</f>
        <v>32.77609768529338</v>
      </c>
      <c r="K207" s="27"/>
      <c r="AV207" s="18" t="s">
        <v>990</v>
      </c>
      <c r="AW207" s="18" t="s">
        <v>991</v>
      </c>
      <c r="AX207" s="18" t="s">
        <v>1687</v>
      </c>
      <c r="AY207" s="18" t="s">
        <v>1688</v>
      </c>
      <c r="AZ207" s="18" t="s">
        <v>1689</v>
      </c>
      <c r="BA207" s="18" t="s">
        <v>2155</v>
      </c>
    </row>
    <row r="208" spans="1:11" ht="37.5" customHeight="1">
      <c r="A208" s="21"/>
      <c r="B208" s="24"/>
      <c r="C208" s="24" t="s">
        <v>441</v>
      </c>
      <c r="D208" s="24" t="s">
        <v>442</v>
      </c>
      <c r="E208" s="25"/>
      <c r="F208" s="28"/>
      <c r="G208" s="28"/>
      <c r="H208" s="28"/>
      <c r="I208" s="28"/>
      <c r="J208" s="28"/>
      <c r="K208" s="29"/>
    </row>
    <row r="209" spans="1:53" ht="15.75" customHeight="1">
      <c r="A209" s="21"/>
      <c r="B209" s="24"/>
      <c r="C209" s="24" t="s">
        <v>443</v>
      </c>
      <c r="D209" s="24" t="s">
        <v>444</v>
      </c>
      <c r="E209" s="25" t="s">
        <v>445</v>
      </c>
      <c r="F209" s="26">
        <v>8.2</v>
      </c>
      <c r="G209" s="26">
        <v>8.2</v>
      </c>
      <c r="H209" s="26">
        <v>82</v>
      </c>
      <c r="I209" s="26">
        <v>100</v>
      </c>
      <c r="J209" s="26">
        <v>143</v>
      </c>
      <c r="K209" s="27"/>
      <c r="AV209" s="18" t="s">
        <v>992</v>
      </c>
      <c r="AW209" s="18" t="s">
        <v>993</v>
      </c>
      <c r="AX209" s="18" t="s">
        <v>1690</v>
      </c>
      <c r="AY209" s="18" t="s">
        <v>1691</v>
      </c>
      <c r="AZ209" s="18" t="s">
        <v>1692</v>
      </c>
      <c r="BA209" s="18" t="s">
        <v>2156</v>
      </c>
    </row>
    <row r="210" spans="1:53" ht="15.75" customHeight="1">
      <c r="A210" s="21"/>
      <c r="B210" s="24"/>
      <c r="C210" s="24" t="s">
        <v>446</v>
      </c>
      <c r="D210" s="24" t="s">
        <v>447</v>
      </c>
      <c r="E210" s="25" t="s">
        <v>445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7"/>
      <c r="AV210" s="18" t="s">
        <v>994</v>
      </c>
      <c r="AW210" s="18" t="s">
        <v>995</v>
      </c>
      <c r="AX210" s="18" t="s">
        <v>1693</v>
      </c>
      <c r="AY210" s="18" t="s">
        <v>1694</v>
      </c>
      <c r="AZ210" s="18" t="s">
        <v>1695</v>
      </c>
      <c r="BA210" s="18" t="s">
        <v>2157</v>
      </c>
    </row>
    <row r="211" spans="1:53" ht="15.75" customHeight="1">
      <c r="A211" s="21"/>
      <c r="B211" s="24"/>
      <c r="C211" s="24" t="s">
        <v>448</v>
      </c>
      <c r="D211" s="24" t="s">
        <v>449</v>
      </c>
      <c r="E211" s="25" t="s">
        <v>445</v>
      </c>
      <c r="F211" s="26">
        <v>7.8</v>
      </c>
      <c r="G211" s="26">
        <v>15.8</v>
      </c>
      <c r="H211" s="26">
        <v>20.8</v>
      </c>
      <c r="I211" s="26">
        <v>20.8</v>
      </c>
      <c r="J211" s="26">
        <v>20.8</v>
      </c>
      <c r="K211" s="27"/>
      <c r="AV211" s="18" t="s">
        <v>996</v>
      </c>
      <c r="AW211" s="18" t="s">
        <v>997</v>
      </c>
      <c r="AX211" s="18" t="s">
        <v>1696</v>
      </c>
      <c r="AY211" s="18" t="s">
        <v>1697</v>
      </c>
      <c r="AZ211" s="18" t="s">
        <v>1698</v>
      </c>
      <c r="BA211" s="18" t="s">
        <v>2158</v>
      </c>
    </row>
    <row r="212" spans="1:53" ht="15.75" customHeight="1">
      <c r="A212" s="21"/>
      <c r="B212" s="24"/>
      <c r="C212" s="24" t="s">
        <v>450</v>
      </c>
      <c r="D212" s="24" t="s">
        <v>451</v>
      </c>
      <c r="E212" s="25" t="s">
        <v>452</v>
      </c>
      <c r="F212" s="26">
        <v>0.5</v>
      </c>
      <c r="G212" s="26">
        <v>0.6</v>
      </c>
      <c r="H212" s="26">
        <v>10.6</v>
      </c>
      <c r="I212" s="26">
        <v>20.6</v>
      </c>
      <c r="J212" s="26">
        <v>22</v>
      </c>
      <c r="K212" s="27"/>
      <c r="AV212" s="18" t="s">
        <v>998</v>
      </c>
      <c r="AW212" s="18" t="s">
        <v>999</v>
      </c>
      <c r="AX212" s="18" t="s">
        <v>1699</v>
      </c>
      <c r="AY212" s="18" t="s">
        <v>1700</v>
      </c>
      <c r="AZ212" s="18" t="s">
        <v>1701</v>
      </c>
      <c r="BA212" s="18" t="s">
        <v>2159</v>
      </c>
    </row>
    <row r="213" spans="1:53" ht="15.75" customHeight="1">
      <c r="A213" s="21"/>
      <c r="B213" s="24"/>
      <c r="C213" s="24" t="s">
        <v>453</v>
      </c>
      <c r="D213" s="24" t="s">
        <v>454</v>
      </c>
      <c r="E213" s="25" t="s">
        <v>455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7"/>
      <c r="AV213" s="18" t="s">
        <v>1000</v>
      </c>
      <c r="AW213" s="18" t="s">
        <v>1001</v>
      </c>
      <c r="AX213" s="18" t="s">
        <v>1702</v>
      </c>
      <c r="AY213" s="18" t="s">
        <v>1703</v>
      </c>
      <c r="AZ213" s="18" t="s">
        <v>1704</v>
      </c>
      <c r="BA213" s="18" t="s">
        <v>2160</v>
      </c>
    </row>
    <row r="214" spans="1:11" ht="27" customHeight="1">
      <c r="A214" s="21"/>
      <c r="B214" s="24"/>
      <c r="C214" s="24" t="s">
        <v>456</v>
      </c>
      <c r="D214" s="24" t="s">
        <v>457</v>
      </c>
      <c r="E214" s="25"/>
      <c r="F214" s="28"/>
      <c r="G214" s="28"/>
      <c r="H214" s="28"/>
      <c r="I214" s="28"/>
      <c r="J214" s="28"/>
      <c r="K214" s="29"/>
    </row>
    <row r="215" spans="1:53" ht="15.75" customHeight="1">
      <c r="A215" s="21"/>
      <c r="B215" s="24"/>
      <c r="C215" s="24" t="s">
        <v>443</v>
      </c>
      <c r="D215" s="24" t="s">
        <v>458</v>
      </c>
      <c r="E215" s="25" t="s">
        <v>445</v>
      </c>
      <c r="F215" s="26">
        <v>274</v>
      </c>
      <c r="G215" s="26">
        <v>285</v>
      </c>
      <c r="H215" s="26">
        <v>285</v>
      </c>
      <c r="I215" s="26">
        <v>285</v>
      </c>
      <c r="J215" s="26">
        <v>285</v>
      </c>
      <c r="K215" s="27"/>
      <c r="AV215" s="18" t="s">
        <v>1002</v>
      </c>
      <c r="AW215" s="18" t="s">
        <v>1003</v>
      </c>
      <c r="AX215" s="18" t="s">
        <v>1705</v>
      </c>
      <c r="AY215" s="18" t="s">
        <v>1706</v>
      </c>
      <c r="AZ215" s="18" t="s">
        <v>1707</v>
      </c>
      <c r="BA215" s="18" t="s">
        <v>2161</v>
      </c>
    </row>
    <row r="216" spans="1:53" ht="15.75" customHeight="1">
      <c r="A216" s="21"/>
      <c r="B216" s="24"/>
      <c r="C216" s="24" t="s">
        <v>446</v>
      </c>
      <c r="D216" s="24" t="s">
        <v>459</v>
      </c>
      <c r="E216" s="25" t="s">
        <v>445</v>
      </c>
      <c r="F216" s="26">
        <v>1</v>
      </c>
      <c r="G216" s="26">
        <v>1</v>
      </c>
      <c r="H216" s="26">
        <v>1</v>
      </c>
      <c r="I216" s="26">
        <v>1</v>
      </c>
      <c r="J216" s="26">
        <v>1</v>
      </c>
      <c r="K216" s="27"/>
      <c r="AV216" s="18" t="s">
        <v>1004</v>
      </c>
      <c r="AW216" s="18" t="s">
        <v>1005</v>
      </c>
      <c r="AX216" s="18" t="s">
        <v>1708</v>
      </c>
      <c r="AY216" s="18" t="s">
        <v>1709</v>
      </c>
      <c r="AZ216" s="18" t="s">
        <v>1710</v>
      </c>
      <c r="BA216" s="18" t="s">
        <v>2162</v>
      </c>
    </row>
    <row r="217" spans="1:53" ht="15.75" customHeight="1">
      <c r="A217" s="21"/>
      <c r="B217" s="24"/>
      <c r="C217" s="24" t="s">
        <v>448</v>
      </c>
      <c r="D217" s="24" t="s">
        <v>460</v>
      </c>
      <c r="E217" s="25" t="s">
        <v>445</v>
      </c>
      <c r="F217" s="26">
        <v>42.44</v>
      </c>
      <c r="G217" s="26">
        <v>35.05</v>
      </c>
      <c r="H217" s="26">
        <v>35.05</v>
      </c>
      <c r="I217" s="26">
        <v>35.05</v>
      </c>
      <c r="J217" s="26">
        <v>35.05</v>
      </c>
      <c r="K217" s="27"/>
      <c r="AV217" s="18" t="s">
        <v>1006</v>
      </c>
      <c r="AW217" s="18" t="s">
        <v>1007</v>
      </c>
      <c r="AX217" s="18" t="s">
        <v>1711</v>
      </c>
      <c r="AY217" s="18" t="s">
        <v>1712</v>
      </c>
      <c r="AZ217" s="18" t="s">
        <v>1713</v>
      </c>
      <c r="BA217" s="18" t="s">
        <v>2163</v>
      </c>
    </row>
    <row r="218" spans="1:53" ht="15.75" customHeight="1">
      <c r="A218" s="21"/>
      <c r="B218" s="24"/>
      <c r="C218" s="24" t="s">
        <v>450</v>
      </c>
      <c r="D218" s="24" t="s">
        <v>461</v>
      </c>
      <c r="E218" s="25" t="s">
        <v>452</v>
      </c>
      <c r="F218" s="26">
        <v>40.74</v>
      </c>
      <c r="G218" s="26">
        <v>40.47</v>
      </c>
      <c r="H218" s="26">
        <v>40.47</v>
      </c>
      <c r="I218" s="26">
        <v>40.47</v>
      </c>
      <c r="J218" s="26">
        <v>40.47</v>
      </c>
      <c r="K218" s="27"/>
      <c r="AV218" s="18" t="s">
        <v>1008</v>
      </c>
      <c r="AW218" s="18" t="s">
        <v>1009</v>
      </c>
      <c r="AX218" s="18" t="s">
        <v>1714</v>
      </c>
      <c r="AY218" s="18" t="s">
        <v>1715</v>
      </c>
      <c r="AZ218" s="18" t="s">
        <v>1716</v>
      </c>
      <c r="BA218" s="18" t="s">
        <v>2164</v>
      </c>
    </row>
    <row r="219" spans="1:53" ht="15.75" customHeight="1">
      <c r="A219" s="21"/>
      <c r="B219" s="24"/>
      <c r="C219" s="24" t="s">
        <v>453</v>
      </c>
      <c r="D219" s="24" t="s">
        <v>462</v>
      </c>
      <c r="E219" s="25" t="s">
        <v>455</v>
      </c>
      <c r="F219" s="26">
        <v>1</v>
      </c>
      <c r="G219" s="26">
        <v>1</v>
      </c>
      <c r="H219" s="26">
        <v>1</v>
      </c>
      <c r="I219" s="26">
        <v>1</v>
      </c>
      <c r="J219" s="26">
        <v>1</v>
      </c>
      <c r="K219" s="27"/>
      <c r="AV219" s="18" t="s">
        <v>1010</v>
      </c>
      <c r="AW219" s="18" t="s">
        <v>1011</v>
      </c>
      <c r="AX219" s="18" t="s">
        <v>1717</v>
      </c>
      <c r="AY219" s="18" t="s">
        <v>1718</v>
      </c>
      <c r="AZ219" s="18" t="s">
        <v>1719</v>
      </c>
      <c r="BA219" s="18" t="s">
        <v>2165</v>
      </c>
    </row>
    <row r="220" spans="1:53" ht="37.5" customHeight="1">
      <c r="A220" s="21"/>
      <c r="B220" s="24" t="s">
        <v>463</v>
      </c>
      <c r="C220" s="24" t="s">
        <v>464</v>
      </c>
      <c r="D220" s="24" t="s">
        <v>465</v>
      </c>
      <c r="E220" s="25" t="s">
        <v>36</v>
      </c>
      <c r="F220" s="28">
        <f>IF(F222=0,,F221/F222*100)</f>
        <v>96.1433707630373</v>
      </c>
      <c r="G220" s="28">
        <f>IF(G222=0,,G221/G222*100)</f>
        <v>95.89111144533013</v>
      </c>
      <c r="H220" s="28">
        <f>IF(H222=0,,H221/H222*100)</f>
        <v>96.1006289308176</v>
      </c>
      <c r="I220" s="28">
        <f>IF(I222=0,,I221/I222*100)</f>
        <v>96.09963457379372</v>
      </c>
      <c r="J220" s="28">
        <f>IF(J222=0,,J221/J222*100)</f>
        <v>96.09943502824859</v>
      </c>
      <c r="K220" s="27"/>
      <c r="AV220" s="18" t="s">
        <v>1012</v>
      </c>
      <c r="AW220" s="18" t="s">
        <v>1013</v>
      </c>
      <c r="AX220" s="18" t="s">
        <v>1720</v>
      </c>
      <c r="AY220" s="18" t="s">
        <v>1721</v>
      </c>
      <c r="AZ220" s="18" t="s">
        <v>1722</v>
      </c>
      <c r="BA220" s="18" t="s">
        <v>2166</v>
      </c>
    </row>
    <row r="221" spans="1:53" ht="27" customHeight="1">
      <c r="A221" s="21"/>
      <c r="B221" s="24"/>
      <c r="C221" s="24" t="s">
        <v>466</v>
      </c>
      <c r="D221" s="24" t="s">
        <v>467</v>
      </c>
      <c r="E221" s="25" t="s">
        <v>468</v>
      </c>
      <c r="F221" s="26">
        <v>24660.64</v>
      </c>
      <c r="G221" s="26">
        <v>31879</v>
      </c>
      <c r="H221" s="26">
        <v>35144</v>
      </c>
      <c r="I221" s="26">
        <v>38658</v>
      </c>
      <c r="J221" s="26">
        <v>42524</v>
      </c>
      <c r="K221" s="27"/>
      <c r="AV221" s="18" t="s">
        <v>1014</v>
      </c>
      <c r="AW221" s="18" t="s">
        <v>1015</v>
      </c>
      <c r="AX221" s="18" t="s">
        <v>1723</v>
      </c>
      <c r="AY221" s="18" t="s">
        <v>1724</v>
      </c>
      <c r="AZ221" s="18" t="s">
        <v>1725</v>
      </c>
      <c r="BA221" s="18" t="s">
        <v>2167</v>
      </c>
    </row>
    <row r="222" spans="1:53" ht="27" customHeight="1">
      <c r="A222" s="21"/>
      <c r="B222" s="24"/>
      <c r="C222" s="24" t="s">
        <v>469</v>
      </c>
      <c r="D222" s="24" t="s">
        <v>470</v>
      </c>
      <c r="E222" s="25" t="s">
        <v>468</v>
      </c>
      <c r="F222" s="26">
        <v>25649.86</v>
      </c>
      <c r="G222" s="26">
        <v>33245</v>
      </c>
      <c r="H222" s="26">
        <v>36570</v>
      </c>
      <c r="I222" s="26">
        <v>40227</v>
      </c>
      <c r="J222" s="26">
        <v>44250</v>
      </c>
      <c r="K222" s="27"/>
      <c r="AV222" s="18" t="s">
        <v>1016</v>
      </c>
      <c r="AW222" s="18" t="s">
        <v>1017</v>
      </c>
      <c r="AX222" s="18" t="s">
        <v>1726</v>
      </c>
      <c r="AY222" s="18" t="s">
        <v>1727</v>
      </c>
      <c r="AZ222" s="18" t="s">
        <v>1728</v>
      </c>
      <c r="BA222" s="18" t="s">
        <v>2168</v>
      </c>
    </row>
    <row r="223" spans="1:53" ht="27" customHeight="1">
      <c r="A223" s="21"/>
      <c r="B223" s="24" t="s">
        <v>471</v>
      </c>
      <c r="C223" s="24" t="s">
        <v>472</v>
      </c>
      <c r="D223" s="24" t="s">
        <v>473</v>
      </c>
      <c r="E223" s="25" t="s">
        <v>36</v>
      </c>
      <c r="F223" s="28">
        <f>(IF(F225=0,0,(F224/F225*50)))+(IF(F227=0,0,(F226/F227*50)))</f>
        <v>100</v>
      </c>
      <c r="G223" s="28">
        <f>(IF(G225=0,0,(G224/G225*50)))+(IF(G227=0,0,(G226/G227*50)))</f>
        <v>100</v>
      </c>
      <c r="H223" s="28">
        <f>(IF(H225=0,0,(H224/H225*50)))+(IF(H227=0,0,(H226/H227*50)))</f>
        <v>100</v>
      </c>
      <c r="I223" s="28">
        <f>(IF(I225=0,0,(I224/I225*50)))+(IF(I227=0,0,(I226/I227*50)))</f>
        <v>100</v>
      </c>
      <c r="J223" s="28">
        <f>(IF(J225=0,0,(J224/J225*50)))+(IF(J227=0,0,(J226/J227*50)))</f>
        <v>100</v>
      </c>
      <c r="K223" s="27"/>
      <c r="AV223" s="18" t="s">
        <v>1018</v>
      </c>
      <c r="AW223" s="18" t="s">
        <v>1019</v>
      </c>
      <c r="AX223" s="18" t="s">
        <v>1729</v>
      </c>
      <c r="AY223" s="18" t="s">
        <v>1730</v>
      </c>
      <c r="AZ223" s="18" t="s">
        <v>1731</v>
      </c>
      <c r="BA223" s="18" t="s">
        <v>2169</v>
      </c>
    </row>
    <row r="224" spans="1:53" ht="37.5" customHeight="1">
      <c r="A224" s="21"/>
      <c r="B224" s="24"/>
      <c r="C224" s="24" t="s">
        <v>474</v>
      </c>
      <c r="D224" s="24" t="s">
        <v>475</v>
      </c>
      <c r="E224" s="25" t="s">
        <v>65</v>
      </c>
      <c r="F224" s="26">
        <v>412</v>
      </c>
      <c r="G224" s="26">
        <v>412</v>
      </c>
      <c r="H224" s="26">
        <v>412</v>
      </c>
      <c r="I224" s="26">
        <v>412</v>
      </c>
      <c r="J224" s="26">
        <v>412</v>
      </c>
      <c r="K224" s="27"/>
      <c r="AV224" s="18" t="s">
        <v>1020</v>
      </c>
      <c r="AW224" s="18" t="s">
        <v>1021</v>
      </c>
      <c r="AX224" s="18" t="s">
        <v>1732</v>
      </c>
      <c r="AY224" s="18" t="s">
        <v>1733</v>
      </c>
      <c r="AZ224" s="18" t="s">
        <v>1734</v>
      </c>
      <c r="BA224" s="18" t="s">
        <v>2170</v>
      </c>
    </row>
    <row r="225" spans="1:53" ht="37.5" customHeight="1">
      <c r="A225" s="21"/>
      <c r="B225" s="24"/>
      <c r="C225" s="24" t="s">
        <v>476</v>
      </c>
      <c r="D225" s="24" t="s">
        <v>477</v>
      </c>
      <c r="E225" s="25" t="s">
        <v>65</v>
      </c>
      <c r="F225" s="26">
        <v>412</v>
      </c>
      <c r="G225" s="26">
        <v>412</v>
      </c>
      <c r="H225" s="26">
        <v>412</v>
      </c>
      <c r="I225" s="26">
        <v>412</v>
      </c>
      <c r="J225" s="26">
        <v>412</v>
      </c>
      <c r="K225" s="27"/>
      <c r="AV225" s="18" t="s">
        <v>1022</v>
      </c>
      <c r="AW225" s="18" t="s">
        <v>1023</v>
      </c>
      <c r="AX225" s="18" t="s">
        <v>1735</v>
      </c>
      <c r="AY225" s="18" t="s">
        <v>1736</v>
      </c>
      <c r="AZ225" s="18" t="s">
        <v>1737</v>
      </c>
      <c r="BA225" s="18" t="s">
        <v>2171</v>
      </c>
    </row>
    <row r="226" spans="1:53" ht="37.5" customHeight="1">
      <c r="A226" s="21"/>
      <c r="B226" s="24"/>
      <c r="C226" s="24" t="s">
        <v>478</v>
      </c>
      <c r="D226" s="24" t="s">
        <v>479</v>
      </c>
      <c r="E226" s="25" t="s">
        <v>65</v>
      </c>
      <c r="F226" s="26">
        <v>15</v>
      </c>
      <c r="G226" s="26">
        <v>15</v>
      </c>
      <c r="H226" s="26">
        <v>11</v>
      </c>
      <c r="I226" s="26">
        <v>11</v>
      </c>
      <c r="J226" s="26">
        <v>11</v>
      </c>
      <c r="K226" s="27"/>
      <c r="AV226" s="18" t="s">
        <v>1024</v>
      </c>
      <c r="AW226" s="18" t="s">
        <v>1025</v>
      </c>
      <c r="AX226" s="18" t="s">
        <v>1738</v>
      </c>
      <c r="AY226" s="18" t="s">
        <v>1739</v>
      </c>
      <c r="AZ226" s="18" t="s">
        <v>1740</v>
      </c>
      <c r="BA226" s="18" t="s">
        <v>2172</v>
      </c>
    </row>
    <row r="227" spans="1:53" ht="27" customHeight="1">
      <c r="A227" s="21"/>
      <c r="B227" s="24"/>
      <c r="C227" s="24" t="s">
        <v>480</v>
      </c>
      <c r="D227" s="24" t="s">
        <v>481</v>
      </c>
      <c r="E227" s="25" t="s">
        <v>65</v>
      </c>
      <c r="F227" s="26">
        <v>15</v>
      </c>
      <c r="G227" s="26">
        <v>15</v>
      </c>
      <c r="H227" s="26">
        <v>11</v>
      </c>
      <c r="I227" s="26">
        <v>11</v>
      </c>
      <c r="J227" s="26">
        <v>11</v>
      </c>
      <c r="K227" s="27"/>
      <c r="AV227" s="18" t="s">
        <v>1026</v>
      </c>
      <c r="AW227" s="18" t="s">
        <v>1027</v>
      </c>
      <c r="AX227" s="18" t="s">
        <v>1741</v>
      </c>
      <c r="AY227" s="18" t="s">
        <v>1742</v>
      </c>
      <c r="AZ227" s="18" t="s">
        <v>1743</v>
      </c>
      <c r="BA227" s="18" t="s">
        <v>2173</v>
      </c>
    </row>
    <row r="228" spans="1:11" ht="27" customHeight="1">
      <c r="A228" s="21"/>
      <c r="B228" s="24" t="s">
        <v>482</v>
      </c>
      <c r="C228" s="24" t="s">
        <v>483</v>
      </c>
      <c r="D228" s="24" t="s">
        <v>483</v>
      </c>
      <c r="E228" s="25"/>
      <c r="F228" s="28"/>
      <c r="G228" s="28"/>
      <c r="H228" s="28"/>
      <c r="I228" s="28"/>
      <c r="J228" s="28"/>
      <c r="K228" s="29"/>
    </row>
    <row r="229" spans="1:53" ht="15.75" customHeight="1">
      <c r="A229" s="21"/>
      <c r="B229" s="24"/>
      <c r="C229" s="24" t="s">
        <v>484</v>
      </c>
      <c r="D229" s="24" t="s">
        <v>485</v>
      </c>
      <c r="E229" s="25" t="s">
        <v>36</v>
      </c>
      <c r="F229" s="28">
        <f aca="true" t="shared" si="2" ref="F229:J230">IF(F235=0,,F232/F235*100)</f>
        <v>100.27746947835739</v>
      </c>
      <c r="G229" s="28">
        <f t="shared" si="2"/>
        <v>100</v>
      </c>
      <c r="H229" s="28">
        <f t="shared" si="2"/>
        <v>100</v>
      </c>
      <c r="I229" s="28">
        <f t="shared" si="2"/>
        <v>100</v>
      </c>
      <c r="J229" s="28">
        <f t="shared" si="2"/>
        <v>100</v>
      </c>
      <c r="K229" s="27"/>
      <c r="AV229" s="18" t="s">
        <v>1028</v>
      </c>
      <c r="AW229" s="18" t="s">
        <v>1029</v>
      </c>
      <c r="AX229" s="18" t="s">
        <v>1744</v>
      </c>
      <c r="AY229" s="18" t="s">
        <v>1745</v>
      </c>
      <c r="AZ229" s="18" t="s">
        <v>1746</v>
      </c>
      <c r="BA229" s="18" t="s">
        <v>2174</v>
      </c>
    </row>
    <row r="230" spans="1:53" ht="15.75" customHeight="1">
      <c r="A230" s="21"/>
      <c r="B230" s="24"/>
      <c r="C230" s="24" t="s">
        <v>486</v>
      </c>
      <c r="D230" s="24" t="s">
        <v>487</v>
      </c>
      <c r="E230" s="25" t="s">
        <v>36</v>
      </c>
      <c r="F230" s="28">
        <f t="shared" si="2"/>
        <v>100.92653871608206</v>
      </c>
      <c r="G230" s="28">
        <f t="shared" si="2"/>
        <v>100</v>
      </c>
      <c r="H230" s="28">
        <f t="shared" si="2"/>
        <v>100</v>
      </c>
      <c r="I230" s="28">
        <f t="shared" si="2"/>
        <v>100</v>
      </c>
      <c r="J230" s="28">
        <f t="shared" si="2"/>
        <v>100</v>
      </c>
      <c r="K230" s="27"/>
      <c r="AV230" s="18" t="s">
        <v>1030</v>
      </c>
      <c r="AW230" s="18" t="s">
        <v>1031</v>
      </c>
      <c r="AX230" s="18" t="s">
        <v>1747</v>
      </c>
      <c r="AY230" s="18" t="s">
        <v>1748</v>
      </c>
      <c r="AZ230" s="18" t="s">
        <v>1749</v>
      </c>
      <c r="BA230" s="18" t="s">
        <v>2175</v>
      </c>
    </row>
    <row r="231" spans="1:11" ht="48.75" customHeight="1">
      <c r="A231" s="21"/>
      <c r="B231" s="24"/>
      <c r="C231" s="24" t="s">
        <v>488</v>
      </c>
      <c r="D231" s="24" t="s">
        <v>489</v>
      </c>
      <c r="E231" s="25"/>
      <c r="F231" s="28"/>
      <c r="G231" s="28"/>
      <c r="H231" s="28"/>
      <c r="I231" s="28"/>
      <c r="J231" s="28"/>
      <c r="K231" s="29"/>
    </row>
    <row r="232" spans="1:53" ht="27" customHeight="1">
      <c r="A232" s="21"/>
      <c r="B232" s="24"/>
      <c r="C232" s="24" t="s">
        <v>484</v>
      </c>
      <c r="D232" s="24" t="s">
        <v>490</v>
      </c>
      <c r="E232" s="25" t="s">
        <v>491</v>
      </c>
      <c r="F232" s="26">
        <v>18.07</v>
      </c>
      <c r="G232" s="26">
        <v>18.64</v>
      </c>
      <c r="H232" s="26">
        <v>19.47</v>
      </c>
      <c r="I232" s="26">
        <v>21.42</v>
      </c>
      <c r="J232" s="26">
        <v>23.56</v>
      </c>
      <c r="K232" s="27"/>
      <c r="AV232" s="18" t="s">
        <v>1032</v>
      </c>
      <c r="AW232" s="18" t="s">
        <v>1033</v>
      </c>
      <c r="AX232" s="18" t="s">
        <v>1750</v>
      </c>
      <c r="AY232" s="18" t="s">
        <v>1751</v>
      </c>
      <c r="AZ232" s="18" t="s">
        <v>1752</v>
      </c>
      <c r="BA232" s="18" t="s">
        <v>2176</v>
      </c>
    </row>
    <row r="233" spans="1:53" ht="27" customHeight="1">
      <c r="A233" s="21"/>
      <c r="B233" s="24"/>
      <c r="C233" s="24" t="s">
        <v>486</v>
      </c>
      <c r="D233" s="24" t="s">
        <v>492</v>
      </c>
      <c r="E233" s="25" t="s">
        <v>491</v>
      </c>
      <c r="F233" s="26">
        <v>15.25</v>
      </c>
      <c r="G233" s="26">
        <v>15.82</v>
      </c>
      <c r="H233" s="26">
        <v>16.39</v>
      </c>
      <c r="I233" s="26">
        <v>18.03</v>
      </c>
      <c r="J233" s="26">
        <v>19.83</v>
      </c>
      <c r="K233" s="27"/>
      <c r="AV233" s="18" t="s">
        <v>1034</v>
      </c>
      <c r="AW233" s="18" t="s">
        <v>1035</v>
      </c>
      <c r="AX233" s="18" t="s">
        <v>1753</v>
      </c>
      <c r="AY233" s="18" t="s">
        <v>1754</v>
      </c>
      <c r="AZ233" s="18" t="s">
        <v>1755</v>
      </c>
      <c r="BA233" s="18" t="s">
        <v>2177</v>
      </c>
    </row>
    <row r="234" spans="1:11" ht="48.75" customHeight="1">
      <c r="A234" s="21"/>
      <c r="B234" s="24"/>
      <c r="C234" s="24" t="s">
        <v>493</v>
      </c>
      <c r="D234" s="24" t="s">
        <v>494</v>
      </c>
      <c r="E234" s="25"/>
      <c r="F234" s="28"/>
      <c r="G234" s="28"/>
      <c r="H234" s="28"/>
      <c r="I234" s="28"/>
      <c r="J234" s="28"/>
      <c r="K234" s="29"/>
    </row>
    <row r="235" spans="1:53" ht="27" customHeight="1">
      <c r="A235" s="21"/>
      <c r="B235" s="24"/>
      <c r="C235" s="24" t="s">
        <v>484</v>
      </c>
      <c r="D235" s="24" t="s">
        <v>495</v>
      </c>
      <c r="E235" s="25" t="s">
        <v>491</v>
      </c>
      <c r="F235" s="26">
        <v>18.02</v>
      </c>
      <c r="G235" s="26">
        <v>18.64</v>
      </c>
      <c r="H235" s="26">
        <v>19.47</v>
      </c>
      <c r="I235" s="26">
        <v>21.42</v>
      </c>
      <c r="J235" s="26">
        <v>23.56</v>
      </c>
      <c r="K235" s="27"/>
      <c r="AV235" s="18" t="s">
        <v>1036</v>
      </c>
      <c r="AW235" s="18" t="s">
        <v>1037</v>
      </c>
      <c r="AX235" s="18" t="s">
        <v>1756</v>
      </c>
      <c r="AY235" s="18" t="s">
        <v>1757</v>
      </c>
      <c r="AZ235" s="18" t="s">
        <v>1758</v>
      </c>
      <c r="BA235" s="18" t="s">
        <v>2178</v>
      </c>
    </row>
    <row r="236" spans="1:53" ht="27" customHeight="1">
      <c r="A236" s="21"/>
      <c r="B236" s="24"/>
      <c r="C236" s="24" t="s">
        <v>486</v>
      </c>
      <c r="D236" s="24" t="s">
        <v>496</v>
      </c>
      <c r="E236" s="25" t="s">
        <v>491</v>
      </c>
      <c r="F236" s="26">
        <v>15.11</v>
      </c>
      <c r="G236" s="26">
        <v>15.82</v>
      </c>
      <c r="H236" s="26">
        <v>16.39</v>
      </c>
      <c r="I236" s="26">
        <v>18.03</v>
      </c>
      <c r="J236" s="26">
        <v>19.83</v>
      </c>
      <c r="K236" s="27"/>
      <c r="AV236" s="18" t="s">
        <v>1038</v>
      </c>
      <c r="AW236" s="18" t="s">
        <v>1039</v>
      </c>
      <c r="AX236" s="18" t="s">
        <v>1759</v>
      </c>
      <c r="AY236" s="18" t="s">
        <v>1760</v>
      </c>
      <c r="AZ236" s="18" t="s">
        <v>1761</v>
      </c>
      <c r="BA236" s="18" t="s">
        <v>2179</v>
      </c>
    </row>
    <row r="237" spans="1:11" ht="15.75" customHeight="1">
      <c r="A237" s="21"/>
      <c r="B237" s="37" t="s">
        <v>497</v>
      </c>
      <c r="C237" s="38"/>
      <c r="D237" s="38"/>
      <c r="E237" s="38"/>
      <c r="F237" s="39"/>
      <c r="G237" s="39"/>
      <c r="H237" s="39"/>
      <c r="I237" s="39"/>
      <c r="J237" s="39"/>
      <c r="K237" s="39"/>
    </row>
    <row r="238" spans="1:53" ht="37.5" customHeight="1">
      <c r="A238" s="21"/>
      <c r="B238" s="24" t="s">
        <v>498</v>
      </c>
      <c r="C238" s="24" t="s">
        <v>499</v>
      </c>
      <c r="D238" s="24" t="s">
        <v>500</v>
      </c>
      <c r="E238" s="25" t="s">
        <v>501</v>
      </c>
      <c r="F238" s="28">
        <f>IF(F286=0,,F241/F286/1000)</f>
        <v>33.084210526315786</v>
      </c>
      <c r="G238" s="28">
        <f>IF(G286=0,,G241/G286/1000)</f>
        <v>33.50893617021276</v>
      </c>
      <c r="H238" s="28">
        <f>IF(H286=0,,H241/H286/1000)</f>
        <v>33.587659574468084</v>
      </c>
      <c r="I238" s="28">
        <f>IF(I286=0,,I241/I286/1000)</f>
        <v>33.69404255319149</v>
      </c>
      <c r="J238" s="28">
        <f>IF(J286=0,,J241/J286/1000)</f>
        <v>33.816382978723404</v>
      </c>
      <c r="K238" s="27"/>
      <c r="AV238" s="18" t="s">
        <v>1040</v>
      </c>
      <c r="AW238" s="18" t="s">
        <v>1041</v>
      </c>
      <c r="AX238" s="18" t="s">
        <v>1762</v>
      </c>
      <c r="AY238" s="18" t="s">
        <v>1763</v>
      </c>
      <c r="AZ238" s="18" t="s">
        <v>1764</v>
      </c>
      <c r="BA238" s="18" t="s">
        <v>2180</v>
      </c>
    </row>
    <row r="239" spans="1:11" ht="15.75" customHeight="1">
      <c r="A239" s="21"/>
      <c r="B239" s="24"/>
      <c r="C239" s="24" t="s">
        <v>87</v>
      </c>
      <c r="D239" s="24" t="s">
        <v>87</v>
      </c>
      <c r="E239" s="25"/>
      <c r="F239" s="28"/>
      <c r="G239" s="28"/>
      <c r="H239" s="28"/>
      <c r="I239" s="28"/>
      <c r="J239" s="28"/>
      <c r="K239" s="29"/>
    </row>
    <row r="240" spans="1:53" ht="15.75" customHeight="1">
      <c r="A240" s="21"/>
      <c r="B240" s="24"/>
      <c r="C240" s="24" t="s">
        <v>502</v>
      </c>
      <c r="D240" s="24" t="s">
        <v>503</v>
      </c>
      <c r="E240" s="25" t="s">
        <v>504</v>
      </c>
      <c r="F240" s="28">
        <f>IF(F286=0,,F242/F286/1000)</f>
        <v>0.21305263157894738</v>
      </c>
      <c r="G240" s="28">
        <f>IF(G286=0,,G242/G286/1000)</f>
        <v>0.07276595744680851</v>
      </c>
      <c r="H240" s="28">
        <f>IF(H286=0,,H242/H286/1000)</f>
        <v>0.07872340425531915</v>
      </c>
      <c r="I240" s="28">
        <f>IF(I286=0,,I242/I286/1000)</f>
        <v>0.10638297872340426</v>
      </c>
      <c r="J240" s="28">
        <f>IF(J286=0,,J242/J286/1000)</f>
        <v>0.12234042553191489</v>
      </c>
      <c r="K240" s="27"/>
      <c r="AV240" s="18" t="s">
        <v>1042</v>
      </c>
      <c r="AW240" s="18" t="s">
        <v>1043</v>
      </c>
      <c r="AX240" s="18" t="s">
        <v>1765</v>
      </c>
      <c r="AY240" s="18" t="s">
        <v>1766</v>
      </c>
      <c r="AZ240" s="18" t="s">
        <v>1767</v>
      </c>
      <c r="BA240" s="18" t="s">
        <v>2181</v>
      </c>
    </row>
    <row r="241" spans="1:53" ht="15.75" customHeight="1">
      <c r="A241" s="21"/>
      <c r="B241" s="24"/>
      <c r="C241" s="24" t="s">
        <v>505</v>
      </c>
      <c r="D241" s="24" t="s">
        <v>506</v>
      </c>
      <c r="E241" s="25" t="s">
        <v>501</v>
      </c>
      <c r="F241" s="26">
        <v>314300</v>
      </c>
      <c r="G241" s="26">
        <v>314984</v>
      </c>
      <c r="H241" s="26">
        <v>315724</v>
      </c>
      <c r="I241" s="26">
        <v>316724</v>
      </c>
      <c r="J241" s="26">
        <v>317874</v>
      </c>
      <c r="K241" s="27"/>
      <c r="AV241" s="18" t="s">
        <v>1044</v>
      </c>
      <c r="AW241" s="18" t="s">
        <v>1045</v>
      </c>
      <c r="AX241" s="18" t="s">
        <v>1768</v>
      </c>
      <c r="AY241" s="18" t="s">
        <v>1769</v>
      </c>
      <c r="AZ241" s="18" t="s">
        <v>1770</v>
      </c>
      <c r="BA241" s="18" t="s">
        <v>2182</v>
      </c>
    </row>
    <row r="242" spans="1:53" ht="15.75" customHeight="1">
      <c r="A242" s="21"/>
      <c r="B242" s="24"/>
      <c r="C242" s="24" t="s">
        <v>507</v>
      </c>
      <c r="D242" s="24" t="s">
        <v>508</v>
      </c>
      <c r="E242" s="25" t="s">
        <v>501</v>
      </c>
      <c r="F242" s="26">
        <v>2024</v>
      </c>
      <c r="G242" s="26">
        <v>684</v>
      </c>
      <c r="H242" s="26">
        <v>740</v>
      </c>
      <c r="I242" s="26">
        <v>1000</v>
      </c>
      <c r="J242" s="26">
        <v>1150</v>
      </c>
      <c r="K242" s="27"/>
      <c r="AV242" s="18" t="s">
        <v>1046</v>
      </c>
      <c r="AW242" s="18" t="s">
        <v>1047</v>
      </c>
      <c r="AX242" s="18" t="s">
        <v>1771</v>
      </c>
      <c r="AY242" s="18" t="s">
        <v>1772</v>
      </c>
      <c r="AZ242" s="18" t="s">
        <v>1773</v>
      </c>
      <c r="BA242" s="18" t="s">
        <v>2183</v>
      </c>
    </row>
    <row r="243" spans="1:53" ht="27" customHeight="1">
      <c r="A243" s="21"/>
      <c r="B243" s="24" t="s">
        <v>509</v>
      </c>
      <c r="C243" s="24" t="s">
        <v>510</v>
      </c>
      <c r="D243" s="24" t="s">
        <v>511</v>
      </c>
      <c r="E243" s="25" t="s">
        <v>65</v>
      </c>
      <c r="F243" s="28">
        <f>IF(F286=0,,F246/F286)</f>
        <v>761.7894736842105</v>
      </c>
      <c r="G243" s="28">
        <f>IF(G286=0,,G246/G286)</f>
        <v>771.1702127659574</v>
      </c>
      <c r="H243" s="28">
        <f>IF(H286=0,,H246/H286)</f>
        <v>772.8723404255319</v>
      </c>
      <c r="I243" s="28">
        <f>IF(I286=0,,I246/I286)</f>
        <v>776.063829787234</v>
      </c>
      <c r="J243" s="28">
        <f>IF(J286=0,,J246/J286)</f>
        <v>780</v>
      </c>
      <c r="K243" s="27"/>
      <c r="AV243" s="18" t="s">
        <v>1048</v>
      </c>
      <c r="AW243" s="18" t="s">
        <v>1049</v>
      </c>
      <c r="AX243" s="18" t="s">
        <v>1774</v>
      </c>
      <c r="AY243" s="18" t="s">
        <v>1775</v>
      </c>
      <c r="AZ243" s="18" t="s">
        <v>1776</v>
      </c>
      <c r="BA243" s="18" t="s">
        <v>2184</v>
      </c>
    </row>
    <row r="244" spans="1:11" ht="15.75" customHeight="1">
      <c r="A244" s="21"/>
      <c r="B244" s="24"/>
      <c r="C244" s="24" t="s">
        <v>87</v>
      </c>
      <c r="D244" s="24" t="s">
        <v>87</v>
      </c>
      <c r="E244" s="25"/>
      <c r="F244" s="28"/>
      <c r="G244" s="28"/>
      <c r="H244" s="28"/>
      <c r="I244" s="28"/>
      <c r="J244" s="28"/>
      <c r="K244" s="29"/>
    </row>
    <row r="245" spans="1:53" ht="15.75" customHeight="1">
      <c r="A245" s="21"/>
      <c r="B245" s="24"/>
      <c r="C245" s="24" t="s">
        <v>512</v>
      </c>
      <c r="D245" s="24" t="s">
        <v>513</v>
      </c>
      <c r="E245" s="25" t="s">
        <v>65</v>
      </c>
      <c r="F245" s="28">
        <f>IF(F286=0,,F247/F286)</f>
        <v>4</v>
      </c>
      <c r="G245" s="28">
        <f>IF(G286=0,,G247/G286)</f>
        <v>1.276595744680851</v>
      </c>
      <c r="H245" s="28">
        <f>IF(H286=0,,H247/H286)</f>
        <v>1.702127659574468</v>
      </c>
      <c r="I245" s="28">
        <f>IF(I286=0,,I247/I286)</f>
        <v>3.1914893617021276</v>
      </c>
      <c r="J245" s="28">
        <f>IF(J286=0,,J247/J286)</f>
        <v>3.9361702127659575</v>
      </c>
      <c r="K245" s="27"/>
      <c r="AV245" s="18" t="s">
        <v>1050</v>
      </c>
      <c r="AW245" s="18" t="s">
        <v>1051</v>
      </c>
      <c r="AX245" s="18" t="s">
        <v>1777</v>
      </c>
      <c r="AY245" s="18" t="s">
        <v>1778</v>
      </c>
      <c r="AZ245" s="18" t="s">
        <v>1779</v>
      </c>
      <c r="BA245" s="18" t="s">
        <v>2185</v>
      </c>
    </row>
    <row r="246" spans="1:53" ht="15.75" customHeight="1">
      <c r="A246" s="21"/>
      <c r="B246" s="24"/>
      <c r="C246" s="24" t="s">
        <v>514</v>
      </c>
      <c r="D246" s="24" t="s">
        <v>515</v>
      </c>
      <c r="E246" s="25" t="s">
        <v>65</v>
      </c>
      <c r="F246" s="26">
        <v>7237</v>
      </c>
      <c r="G246" s="26">
        <v>7249</v>
      </c>
      <c r="H246" s="26">
        <v>7265</v>
      </c>
      <c r="I246" s="26">
        <v>7295</v>
      </c>
      <c r="J246" s="26">
        <v>7332</v>
      </c>
      <c r="K246" s="27"/>
      <c r="AV246" s="18" t="s">
        <v>1052</v>
      </c>
      <c r="AW246" s="18" t="s">
        <v>1053</v>
      </c>
      <c r="AX246" s="18" t="s">
        <v>1780</v>
      </c>
      <c r="AY246" s="18" t="s">
        <v>1781</v>
      </c>
      <c r="AZ246" s="18" t="s">
        <v>1782</v>
      </c>
      <c r="BA246" s="18" t="s">
        <v>2186</v>
      </c>
    </row>
    <row r="247" spans="1:53" ht="27" customHeight="1">
      <c r="A247" s="21"/>
      <c r="B247" s="24"/>
      <c r="C247" s="24" t="s">
        <v>516</v>
      </c>
      <c r="D247" s="24" t="s">
        <v>517</v>
      </c>
      <c r="E247" s="25" t="s">
        <v>65</v>
      </c>
      <c r="F247" s="26">
        <v>38</v>
      </c>
      <c r="G247" s="26">
        <v>12</v>
      </c>
      <c r="H247" s="26">
        <v>16</v>
      </c>
      <c r="I247" s="26">
        <v>30</v>
      </c>
      <c r="J247" s="26">
        <v>37</v>
      </c>
      <c r="K247" s="27"/>
      <c r="AV247" s="18" t="s">
        <v>1054</v>
      </c>
      <c r="AW247" s="18" t="s">
        <v>1055</v>
      </c>
      <c r="AX247" s="18" t="s">
        <v>1783</v>
      </c>
      <c r="AY247" s="18" t="s">
        <v>1784</v>
      </c>
      <c r="AZ247" s="18" t="s">
        <v>1785</v>
      </c>
      <c r="BA247" s="18" t="s">
        <v>2187</v>
      </c>
    </row>
    <row r="248" spans="1:11" ht="48.75" customHeight="1">
      <c r="A248" s="21"/>
      <c r="B248" s="24" t="s">
        <v>518</v>
      </c>
      <c r="C248" s="24" t="s">
        <v>519</v>
      </c>
      <c r="D248" s="24" t="s">
        <v>519</v>
      </c>
      <c r="E248" s="25"/>
      <c r="F248" s="28"/>
      <c r="G248" s="28"/>
      <c r="H248" s="28"/>
      <c r="I248" s="28"/>
      <c r="J248" s="28"/>
      <c r="K248" s="29"/>
    </row>
    <row r="249" spans="1:53" ht="15.75" customHeight="1">
      <c r="A249" s="21"/>
      <c r="B249" s="24"/>
      <c r="C249" s="24" t="s">
        <v>520</v>
      </c>
      <c r="D249" s="24" t="s">
        <v>521</v>
      </c>
      <c r="E249" s="25" t="s">
        <v>501</v>
      </c>
      <c r="F249" s="26">
        <v>2099</v>
      </c>
      <c r="G249" s="26">
        <v>1772</v>
      </c>
      <c r="H249" s="26">
        <v>1800</v>
      </c>
      <c r="I249" s="26">
        <v>1950</v>
      </c>
      <c r="J249" s="26">
        <v>2100</v>
      </c>
      <c r="K249" s="27"/>
      <c r="AV249" s="18" t="s">
        <v>1056</v>
      </c>
      <c r="AW249" s="18" t="s">
        <v>1057</v>
      </c>
      <c r="AX249" s="18" t="s">
        <v>1786</v>
      </c>
      <c r="AY249" s="18" t="s">
        <v>1787</v>
      </c>
      <c r="AZ249" s="18" t="s">
        <v>1788</v>
      </c>
      <c r="BA249" s="18" t="s">
        <v>2188</v>
      </c>
    </row>
    <row r="250" spans="1:53" ht="15.75" customHeight="1">
      <c r="A250" s="21"/>
      <c r="B250" s="24"/>
      <c r="C250" s="24" t="s">
        <v>522</v>
      </c>
      <c r="D250" s="24" t="s">
        <v>523</v>
      </c>
      <c r="E250" s="25" t="s">
        <v>65</v>
      </c>
      <c r="F250" s="26">
        <v>37</v>
      </c>
      <c r="G250" s="26">
        <v>25</v>
      </c>
      <c r="H250" s="26">
        <v>30</v>
      </c>
      <c r="I250" s="26">
        <v>32</v>
      </c>
      <c r="J250" s="26">
        <v>35</v>
      </c>
      <c r="K250" s="27"/>
      <c r="AV250" s="18" t="s">
        <v>1058</v>
      </c>
      <c r="AW250" s="18" t="s">
        <v>1059</v>
      </c>
      <c r="AX250" s="18" t="s">
        <v>1789</v>
      </c>
      <c r="AY250" s="18" t="s">
        <v>1790</v>
      </c>
      <c r="AZ250" s="18" t="s">
        <v>1791</v>
      </c>
      <c r="BA250" s="18" t="s">
        <v>2189</v>
      </c>
    </row>
    <row r="251" spans="1:53" ht="48.75" customHeight="1">
      <c r="A251" s="21"/>
      <c r="B251" s="24" t="s">
        <v>524</v>
      </c>
      <c r="C251" s="24" t="s">
        <v>525</v>
      </c>
      <c r="D251" s="24" t="s">
        <v>526</v>
      </c>
      <c r="E251" s="25" t="s">
        <v>36</v>
      </c>
      <c r="F251" s="28">
        <f>IF(F253=0,,F252/F253*100)</f>
        <v>4.522613065326634</v>
      </c>
      <c r="G251" s="28">
        <f>IF(G253=0,,G252/G253*100)</f>
        <v>6.310679611650485</v>
      </c>
      <c r="H251" s="28">
        <f>IF(H253=0,,H252/H253*100)</f>
        <v>9.25925925925926</v>
      </c>
      <c r="I251" s="28">
        <f>IF(I253=0,,I252/I253*100)</f>
        <v>46.2962962962963</v>
      </c>
      <c r="J251" s="28">
        <f>IF(J253=0,,J252/J253*100)</f>
        <v>92.5925925925926</v>
      </c>
      <c r="K251" s="27"/>
      <c r="AV251" s="18" t="s">
        <v>1060</v>
      </c>
      <c r="AW251" s="18" t="s">
        <v>1061</v>
      </c>
      <c r="AX251" s="18" t="s">
        <v>1792</v>
      </c>
      <c r="AY251" s="18" t="s">
        <v>1793</v>
      </c>
      <c r="AZ251" s="18" t="s">
        <v>1794</v>
      </c>
      <c r="BA251" s="18" t="s">
        <v>2190</v>
      </c>
    </row>
    <row r="252" spans="1:53" ht="48.75" customHeight="1">
      <c r="A252" s="21"/>
      <c r="B252" s="24"/>
      <c r="C252" s="24" t="s">
        <v>527</v>
      </c>
      <c r="D252" s="24" t="s">
        <v>528</v>
      </c>
      <c r="E252" s="25" t="s">
        <v>65</v>
      </c>
      <c r="F252" s="26">
        <v>9</v>
      </c>
      <c r="G252" s="26">
        <v>13</v>
      </c>
      <c r="H252" s="26">
        <v>20</v>
      </c>
      <c r="I252" s="26">
        <v>100</v>
      </c>
      <c r="J252" s="26">
        <v>200</v>
      </c>
      <c r="K252" s="27"/>
      <c r="AV252" s="18" t="s">
        <v>1062</v>
      </c>
      <c r="AW252" s="18" t="s">
        <v>1063</v>
      </c>
      <c r="AX252" s="18" t="s">
        <v>1795</v>
      </c>
      <c r="AY252" s="18" t="s">
        <v>1796</v>
      </c>
      <c r="AZ252" s="18" t="s">
        <v>1797</v>
      </c>
      <c r="BA252" s="18" t="s">
        <v>2191</v>
      </c>
    </row>
    <row r="253" spans="1:53" ht="15.75" customHeight="1">
      <c r="A253" s="21"/>
      <c r="B253" s="24"/>
      <c r="C253" s="24" t="s">
        <v>529</v>
      </c>
      <c r="D253" s="24" t="s">
        <v>530</v>
      </c>
      <c r="E253" s="25" t="s">
        <v>65</v>
      </c>
      <c r="F253" s="26">
        <v>199</v>
      </c>
      <c r="G253" s="26">
        <v>206</v>
      </c>
      <c r="H253" s="26">
        <v>216</v>
      </c>
      <c r="I253" s="26">
        <v>216</v>
      </c>
      <c r="J253" s="26">
        <v>216</v>
      </c>
      <c r="K253" s="27"/>
      <c r="AV253" s="18" t="s">
        <v>1064</v>
      </c>
      <c r="AW253" s="18" t="s">
        <v>1065</v>
      </c>
      <c r="AX253" s="18" t="s">
        <v>1798</v>
      </c>
      <c r="AY253" s="18" t="s">
        <v>1799</v>
      </c>
      <c r="AZ253" s="18" t="s">
        <v>1800</v>
      </c>
      <c r="BA253" s="18" t="s">
        <v>2192</v>
      </c>
    </row>
    <row r="254" spans="1:11" ht="27" customHeight="1">
      <c r="A254" s="21"/>
      <c r="B254" s="24" t="s">
        <v>531</v>
      </c>
      <c r="C254" s="24" t="s">
        <v>532</v>
      </c>
      <c r="D254" s="24" t="s">
        <v>532</v>
      </c>
      <c r="E254" s="25"/>
      <c r="F254" s="28"/>
      <c r="G254" s="28"/>
      <c r="H254" s="28"/>
      <c r="I254" s="28"/>
      <c r="J254" s="28"/>
      <c r="K254" s="29"/>
    </row>
    <row r="255" spans="1:53" ht="37.5" customHeight="1">
      <c r="A255" s="21"/>
      <c r="B255" s="24"/>
      <c r="C255" s="24" t="s">
        <v>533</v>
      </c>
      <c r="D255" s="24" t="s">
        <v>534</v>
      </c>
      <c r="E255" s="25" t="s">
        <v>535</v>
      </c>
      <c r="F255" s="26"/>
      <c r="G255" s="26"/>
      <c r="H255" s="26"/>
      <c r="I255" s="26"/>
      <c r="J255" s="26"/>
      <c r="K255" s="27"/>
      <c r="AV255" s="18" t="s">
        <v>1066</v>
      </c>
      <c r="AW255" s="18" t="s">
        <v>1067</v>
      </c>
      <c r="AX255" s="18" t="s">
        <v>1801</v>
      </c>
      <c r="AY255" s="18" t="s">
        <v>1802</v>
      </c>
      <c r="AZ255" s="18" t="s">
        <v>1803</v>
      </c>
      <c r="BA255" s="18" t="s">
        <v>2193</v>
      </c>
    </row>
    <row r="256" spans="1:53" ht="27" customHeight="1">
      <c r="A256" s="21"/>
      <c r="B256" s="24"/>
      <c r="C256" s="24" t="s">
        <v>536</v>
      </c>
      <c r="D256" s="24" t="s">
        <v>537</v>
      </c>
      <c r="E256" s="25" t="s">
        <v>535</v>
      </c>
      <c r="F256" s="26">
        <v>1979</v>
      </c>
      <c r="G256" s="26"/>
      <c r="H256" s="26"/>
      <c r="I256" s="26">
        <v>2011</v>
      </c>
      <c r="J256" s="26"/>
      <c r="K256" s="27"/>
      <c r="AV256" s="18" t="s">
        <v>1068</v>
      </c>
      <c r="AW256" s="18" t="s">
        <v>1069</v>
      </c>
      <c r="AX256" s="18" t="s">
        <v>1804</v>
      </c>
      <c r="AY256" s="18" t="s">
        <v>1805</v>
      </c>
      <c r="AZ256" s="18" t="s">
        <v>1806</v>
      </c>
      <c r="BA256" s="18" t="s">
        <v>2194</v>
      </c>
    </row>
    <row r="257" spans="1:53" ht="27" customHeight="1">
      <c r="A257" s="21"/>
      <c r="B257" s="24"/>
      <c r="C257" s="24" t="s">
        <v>538</v>
      </c>
      <c r="D257" s="24" t="s">
        <v>539</v>
      </c>
      <c r="E257" s="25" t="s">
        <v>535</v>
      </c>
      <c r="F257" s="26"/>
      <c r="G257" s="26">
        <v>2009</v>
      </c>
      <c r="H257" s="26"/>
      <c r="I257" s="26"/>
      <c r="J257" s="26"/>
      <c r="K257" s="27"/>
      <c r="AV257" s="18" t="s">
        <v>1070</v>
      </c>
      <c r="AW257" s="18" t="s">
        <v>1071</v>
      </c>
      <c r="AX257" s="18" t="s">
        <v>1807</v>
      </c>
      <c r="AY257" s="18" t="s">
        <v>1808</v>
      </c>
      <c r="AZ257" s="18" t="s">
        <v>1809</v>
      </c>
      <c r="BA257" s="18" t="s">
        <v>2195</v>
      </c>
    </row>
    <row r="258" spans="1:11" ht="15.75" customHeight="1">
      <c r="A258" s="21"/>
      <c r="B258" s="37" t="s">
        <v>540</v>
      </c>
      <c r="C258" s="38"/>
      <c r="D258" s="38"/>
      <c r="E258" s="38"/>
      <c r="F258" s="39"/>
      <c r="G258" s="39"/>
      <c r="H258" s="39"/>
      <c r="I258" s="39"/>
      <c r="J258" s="39"/>
      <c r="K258" s="39"/>
    </row>
    <row r="259" spans="1:53" ht="48.75" customHeight="1">
      <c r="A259" s="21"/>
      <c r="B259" s="24" t="s">
        <v>541</v>
      </c>
      <c r="C259" s="24" t="s">
        <v>542</v>
      </c>
      <c r="D259" s="24" t="s">
        <v>543</v>
      </c>
      <c r="E259" s="25" t="s">
        <v>155</v>
      </c>
      <c r="F259" s="26"/>
      <c r="G259" s="26"/>
      <c r="H259" s="26"/>
      <c r="I259" s="26"/>
      <c r="J259" s="26"/>
      <c r="K259" s="27"/>
      <c r="AV259" s="18" t="s">
        <v>1072</v>
      </c>
      <c r="AW259" s="18" t="s">
        <v>1073</v>
      </c>
      <c r="AX259" s="18" t="s">
        <v>1810</v>
      </c>
      <c r="AY259" s="18" t="s">
        <v>1811</v>
      </c>
      <c r="AZ259" s="18" t="s">
        <v>1812</v>
      </c>
      <c r="BA259" s="18" t="s">
        <v>2196</v>
      </c>
    </row>
    <row r="260" spans="1:53" ht="37.5" customHeight="1">
      <c r="A260" s="21"/>
      <c r="B260" s="24"/>
      <c r="C260" s="24" t="s">
        <v>544</v>
      </c>
      <c r="D260" s="24" t="s">
        <v>545</v>
      </c>
      <c r="E260" s="25" t="s">
        <v>155</v>
      </c>
      <c r="F260" s="26"/>
      <c r="G260" s="26"/>
      <c r="H260" s="26"/>
      <c r="I260" s="26"/>
      <c r="J260" s="26"/>
      <c r="K260" s="27"/>
      <c r="AV260" s="18" t="s">
        <v>1074</v>
      </c>
      <c r="AW260" s="18" t="s">
        <v>1075</v>
      </c>
      <c r="AX260" s="18" t="s">
        <v>1813</v>
      </c>
      <c r="AY260" s="18" t="s">
        <v>1814</v>
      </c>
      <c r="AZ260" s="18" t="s">
        <v>1815</v>
      </c>
      <c r="BA260" s="18" t="s">
        <v>2197</v>
      </c>
    </row>
    <row r="261" spans="1:53" ht="48.75" customHeight="1">
      <c r="A261" s="21"/>
      <c r="B261" s="24" t="s">
        <v>546</v>
      </c>
      <c r="C261" s="24" t="s">
        <v>547</v>
      </c>
      <c r="D261" s="24" t="s">
        <v>548</v>
      </c>
      <c r="E261" s="25" t="s">
        <v>36</v>
      </c>
      <c r="F261" s="28">
        <f>IF(F263=0,,F262/F263*100)</f>
        <v>0</v>
      </c>
      <c r="G261" s="28">
        <f>IF(G263=0,,G262/G263*100)</f>
        <v>2.083333333333333</v>
      </c>
      <c r="H261" s="28">
        <f>IF(H263=0,,H262/H263*100)</f>
        <v>2.127659574468085</v>
      </c>
      <c r="I261" s="28">
        <f>IF(I263=0,,I262/I263*100)</f>
        <v>2.127659574468085</v>
      </c>
      <c r="J261" s="28">
        <f>IF(J263=0,,J262/J263*100)</f>
        <v>2.127659574468085</v>
      </c>
      <c r="K261" s="27"/>
      <c r="AV261" s="18" t="s">
        <v>1076</v>
      </c>
      <c r="AW261" s="18" t="s">
        <v>1077</v>
      </c>
      <c r="AX261" s="18" t="s">
        <v>1816</v>
      </c>
      <c r="AY261" s="18" t="s">
        <v>1817</v>
      </c>
      <c r="AZ261" s="18" t="s">
        <v>1818</v>
      </c>
      <c r="BA261" s="18" t="s">
        <v>2198</v>
      </c>
    </row>
    <row r="262" spans="1:53" ht="37.5" customHeight="1">
      <c r="A262" s="21"/>
      <c r="B262" s="24"/>
      <c r="C262" s="24" t="s">
        <v>549</v>
      </c>
      <c r="D262" s="24" t="s">
        <v>550</v>
      </c>
      <c r="E262" s="25" t="s">
        <v>65</v>
      </c>
      <c r="F262" s="26">
        <v>0</v>
      </c>
      <c r="G262" s="26">
        <v>1</v>
      </c>
      <c r="H262" s="26">
        <v>1</v>
      </c>
      <c r="I262" s="26">
        <v>1</v>
      </c>
      <c r="J262" s="26">
        <v>1</v>
      </c>
      <c r="K262" s="27"/>
      <c r="AV262" s="18" t="s">
        <v>1078</v>
      </c>
      <c r="AW262" s="18" t="s">
        <v>1079</v>
      </c>
      <c r="AX262" s="18" t="s">
        <v>1819</v>
      </c>
      <c r="AY262" s="18" t="s">
        <v>1820</v>
      </c>
      <c r="AZ262" s="18" t="s">
        <v>1821</v>
      </c>
      <c r="BA262" s="18" t="s">
        <v>2199</v>
      </c>
    </row>
    <row r="263" spans="1:53" ht="37.5" customHeight="1">
      <c r="A263" s="21"/>
      <c r="B263" s="24"/>
      <c r="C263" s="24" t="s">
        <v>551</v>
      </c>
      <c r="D263" s="24" t="s">
        <v>552</v>
      </c>
      <c r="E263" s="25" t="s">
        <v>65</v>
      </c>
      <c r="F263" s="26">
        <v>47</v>
      </c>
      <c r="G263" s="26">
        <v>48</v>
      </c>
      <c r="H263" s="26">
        <v>47</v>
      </c>
      <c r="I263" s="26">
        <v>47</v>
      </c>
      <c r="J263" s="26">
        <v>47</v>
      </c>
      <c r="K263" s="27"/>
      <c r="AV263" s="18" t="s">
        <v>1080</v>
      </c>
      <c r="AW263" s="18" t="s">
        <v>1081</v>
      </c>
      <c r="AX263" s="18" t="s">
        <v>1822</v>
      </c>
      <c r="AY263" s="18" t="s">
        <v>1823</v>
      </c>
      <c r="AZ263" s="18" t="s">
        <v>1824</v>
      </c>
      <c r="BA263" s="18" t="s">
        <v>2200</v>
      </c>
    </row>
    <row r="264" spans="1:53" ht="92.25" customHeight="1">
      <c r="A264" s="21"/>
      <c r="B264" s="24" t="s">
        <v>553</v>
      </c>
      <c r="C264" s="24" t="s">
        <v>554</v>
      </c>
      <c r="D264" s="24" t="s">
        <v>555</v>
      </c>
      <c r="E264" s="25" t="s">
        <v>36</v>
      </c>
      <c r="F264" s="28">
        <f>IF(F266=0,,F265/F266*100)</f>
        <v>9.814447631904601</v>
      </c>
      <c r="G264" s="28">
        <f>IF(G266=0,,G265/G266*100)</f>
        <v>10.682896078735531</v>
      </c>
      <c r="H264" s="28">
        <f>IF(H266=0,,H265/H266*100)</f>
        <v>11.400357257977866</v>
      </c>
      <c r="I264" s="28">
        <f>IF(I266=0,,I265/I266*100)</f>
        <v>10.862078729710124</v>
      </c>
      <c r="J264" s="28">
        <f>IF(J266=0,,J265/J266*100)</f>
        <v>12.346997285152593</v>
      </c>
      <c r="K264" s="27"/>
      <c r="AV264" s="18" t="s">
        <v>1082</v>
      </c>
      <c r="AW264" s="18" t="s">
        <v>1083</v>
      </c>
      <c r="AX264" s="18" t="s">
        <v>1825</v>
      </c>
      <c r="AY264" s="18" t="s">
        <v>1826</v>
      </c>
      <c r="AZ264" s="18" t="s">
        <v>1827</v>
      </c>
      <c r="BA264" s="18" t="s">
        <v>2201</v>
      </c>
    </row>
    <row r="265" spans="1:53" ht="114" customHeight="1">
      <c r="A265" s="21"/>
      <c r="B265" s="24"/>
      <c r="C265" s="24" t="s">
        <v>556</v>
      </c>
      <c r="D265" s="24" t="s">
        <v>557</v>
      </c>
      <c r="E265" s="25" t="s">
        <v>468</v>
      </c>
      <c r="F265" s="26">
        <v>27917</v>
      </c>
      <c r="G265" s="26">
        <v>32368</v>
      </c>
      <c r="H265" s="26">
        <v>33953</v>
      </c>
      <c r="I265" s="26">
        <v>40278</v>
      </c>
      <c r="J265" s="26">
        <v>42205</v>
      </c>
      <c r="K265" s="27"/>
      <c r="AV265" s="18" t="s">
        <v>1084</v>
      </c>
      <c r="AW265" s="18" t="s">
        <v>1085</v>
      </c>
      <c r="AX265" s="18" t="s">
        <v>1828</v>
      </c>
      <c r="AY265" s="18" t="s">
        <v>1829</v>
      </c>
      <c r="AZ265" s="18" t="s">
        <v>1830</v>
      </c>
      <c r="BA265" s="18" t="s">
        <v>2202</v>
      </c>
    </row>
    <row r="266" spans="1:53" ht="37.5" customHeight="1">
      <c r="A266" s="21"/>
      <c r="B266" s="24"/>
      <c r="C266" s="24" t="s">
        <v>558</v>
      </c>
      <c r="D266" s="24" t="s">
        <v>559</v>
      </c>
      <c r="E266" s="25" t="s">
        <v>468</v>
      </c>
      <c r="F266" s="26">
        <v>284448</v>
      </c>
      <c r="G266" s="26">
        <v>302989</v>
      </c>
      <c r="H266" s="26">
        <v>297824</v>
      </c>
      <c r="I266" s="26">
        <v>370813</v>
      </c>
      <c r="J266" s="26">
        <v>341824</v>
      </c>
      <c r="K266" s="27"/>
      <c r="AV266" s="18" t="s">
        <v>1086</v>
      </c>
      <c r="AW266" s="18" t="s">
        <v>1087</v>
      </c>
      <c r="AX266" s="18" t="s">
        <v>1831</v>
      </c>
      <c r="AY266" s="18" t="s">
        <v>1832</v>
      </c>
      <c r="AZ266" s="18" t="s">
        <v>1833</v>
      </c>
      <c r="BA266" s="18" t="s">
        <v>2203</v>
      </c>
    </row>
    <row r="267" spans="1:53" ht="59.25" customHeight="1">
      <c r="A267" s="21"/>
      <c r="B267" s="24" t="s">
        <v>560</v>
      </c>
      <c r="C267" s="24" t="s">
        <v>561</v>
      </c>
      <c r="D267" s="24" t="s">
        <v>562</v>
      </c>
      <c r="E267" s="25" t="s">
        <v>36</v>
      </c>
      <c r="F267" s="28">
        <f>IF(F286=0,,F268/F286/10)</f>
        <v>97.89473684210526</v>
      </c>
      <c r="G267" s="28">
        <f>IF(G286=0,,G268/G286/10)</f>
        <v>97.87234042553192</v>
      </c>
      <c r="H267" s="28">
        <f>IF(H286=0,,H268/H286/10)</f>
        <v>97.87234042553192</v>
      </c>
      <c r="I267" s="28">
        <f>IF(I286=0,,I268/I286/10)</f>
        <v>98.40425531914893</v>
      </c>
      <c r="J267" s="28">
        <f>IF(J286=0,,J268/J286/10)</f>
        <v>98.40425531914893</v>
      </c>
      <c r="K267" s="27"/>
      <c r="AV267" s="18" t="s">
        <v>1088</v>
      </c>
      <c r="AW267" s="18" t="s">
        <v>1089</v>
      </c>
      <c r="AX267" s="18" t="s">
        <v>1834</v>
      </c>
      <c r="AY267" s="18" t="s">
        <v>1835</v>
      </c>
      <c r="AZ267" s="18" t="s">
        <v>1836</v>
      </c>
      <c r="BA267" s="18" t="s">
        <v>2204</v>
      </c>
    </row>
    <row r="268" spans="1:53" ht="59.25" customHeight="1">
      <c r="A268" s="21"/>
      <c r="B268" s="24"/>
      <c r="C268" s="24" t="s">
        <v>563</v>
      </c>
      <c r="D268" s="24" t="s">
        <v>564</v>
      </c>
      <c r="E268" s="25" t="s">
        <v>62</v>
      </c>
      <c r="F268" s="26">
        <v>9300</v>
      </c>
      <c r="G268" s="26">
        <v>9200</v>
      </c>
      <c r="H268" s="26">
        <v>9200</v>
      </c>
      <c r="I268" s="26">
        <v>9250</v>
      </c>
      <c r="J268" s="26">
        <v>9250</v>
      </c>
      <c r="K268" s="27"/>
      <c r="AV268" s="18" t="s">
        <v>1090</v>
      </c>
      <c r="AW268" s="18" t="s">
        <v>1091</v>
      </c>
      <c r="AX268" s="18" t="s">
        <v>1837</v>
      </c>
      <c r="AY268" s="18" t="s">
        <v>1838</v>
      </c>
      <c r="AZ268" s="18" t="s">
        <v>1839</v>
      </c>
      <c r="BA268" s="18" t="s">
        <v>2205</v>
      </c>
    </row>
    <row r="269" spans="1:53" ht="37.5" customHeight="1">
      <c r="A269" s="21"/>
      <c r="B269" s="24" t="s">
        <v>565</v>
      </c>
      <c r="C269" s="24" t="s">
        <v>566</v>
      </c>
      <c r="D269" s="24" t="s">
        <v>567</v>
      </c>
      <c r="E269" s="25" t="s">
        <v>155</v>
      </c>
      <c r="F269" s="26"/>
      <c r="G269" s="26"/>
      <c r="H269" s="26"/>
      <c r="I269" s="26"/>
      <c r="J269" s="26"/>
      <c r="K269" s="27"/>
      <c r="AV269" s="18" t="s">
        <v>1092</v>
      </c>
      <c r="AW269" s="18" t="s">
        <v>1093</v>
      </c>
      <c r="AX269" s="18" t="s">
        <v>1840</v>
      </c>
      <c r="AY269" s="18" t="s">
        <v>1841</v>
      </c>
      <c r="AZ269" s="18" t="s">
        <v>1842</v>
      </c>
      <c r="BA269" s="18" t="s">
        <v>2206</v>
      </c>
    </row>
    <row r="270" spans="1:53" ht="70.5" customHeight="1">
      <c r="A270" s="21"/>
      <c r="B270" s="24" t="s">
        <v>568</v>
      </c>
      <c r="C270" s="24" t="s">
        <v>569</v>
      </c>
      <c r="D270" s="24" t="s">
        <v>570</v>
      </c>
      <c r="E270" s="25" t="s">
        <v>36</v>
      </c>
      <c r="F270" s="28">
        <f>IF(F272=0,,F271/F272*100)</f>
        <v>100</v>
      </c>
      <c r="G270" s="28">
        <f>IF(G272=0,,G271/G272*100)</f>
        <v>100</v>
      </c>
      <c r="H270" s="28">
        <f>IF(H272=0,,H271/H272*100)</f>
        <v>100</v>
      </c>
      <c r="I270" s="28">
        <f>IF(I272=0,,I271/I272*100)</f>
        <v>100</v>
      </c>
      <c r="J270" s="28">
        <f>IF(J272=0,,J271/J272*100)</f>
        <v>100</v>
      </c>
      <c r="K270" s="27"/>
      <c r="AV270" s="18" t="s">
        <v>1094</v>
      </c>
      <c r="AW270" s="18" t="s">
        <v>1095</v>
      </c>
      <c r="AX270" s="18" t="s">
        <v>1843</v>
      </c>
      <c r="AY270" s="18" t="s">
        <v>1844</v>
      </c>
      <c r="AZ270" s="18" t="s">
        <v>1845</v>
      </c>
      <c r="BA270" s="18" t="s">
        <v>2207</v>
      </c>
    </row>
    <row r="271" spans="1:53" ht="48.75" customHeight="1">
      <c r="A271" s="21"/>
      <c r="B271" s="24"/>
      <c r="C271" s="24" t="s">
        <v>571</v>
      </c>
      <c r="D271" s="24" t="s">
        <v>572</v>
      </c>
      <c r="E271" s="25" t="s">
        <v>468</v>
      </c>
      <c r="F271" s="26">
        <v>1</v>
      </c>
      <c r="G271" s="26">
        <v>1</v>
      </c>
      <c r="H271" s="26">
        <v>1</v>
      </c>
      <c r="I271" s="26">
        <v>1</v>
      </c>
      <c r="J271" s="26">
        <v>1</v>
      </c>
      <c r="K271" s="27"/>
      <c r="AV271" s="18" t="s">
        <v>1096</v>
      </c>
      <c r="AW271" s="18" t="s">
        <v>1097</v>
      </c>
      <c r="AX271" s="18" t="s">
        <v>1846</v>
      </c>
      <c r="AY271" s="18" t="s">
        <v>1847</v>
      </c>
      <c r="AZ271" s="18" t="s">
        <v>1848</v>
      </c>
      <c r="BA271" s="18" t="s">
        <v>2208</v>
      </c>
    </row>
    <row r="272" spans="1:53" ht="37.5" customHeight="1">
      <c r="A272" s="21"/>
      <c r="B272" s="24"/>
      <c r="C272" s="24" t="s">
        <v>573</v>
      </c>
      <c r="D272" s="24" t="s">
        <v>574</v>
      </c>
      <c r="E272" s="25" t="s">
        <v>468</v>
      </c>
      <c r="F272" s="26">
        <v>1</v>
      </c>
      <c r="G272" s="26">
        <v>1</v>
      </c>
      <c r="H272" s="26">
        <v>1</v>
      </c>
      <c r="I272" s="26">
        <v>1</v>
      </c>
      <c r="J272" s="26">
        <v>1</v>
      </c>
      <c r="K272" s="27"/>
      <c r="AV272" s="18" t="s">
        <v>1098</v>
      </c>
      <c r="AW272" s="18" t="s">
        <v>1099</v>
      </c>
      <c r="AX272" s="18" t="s">
        <v>1849</v>
      </c>
      <c r="AY272" s="18" t="s">
        <v>1850</v>
      </c>
      <c r="AZ272" s="18" t="s">
        <v>1851</v>
      </c>
      <c r="BA272" s="18" t="s">
        <v>2209</v>
      </c>
    </row>
    <row r="273" spans="1:53" ht="37.5" customHeight="1">
      <c r="A273" s="21"/>
      <c r="B273" s="24" t="s">
        <v>575</v>
      </c>
      <c r="C273" s="24" t="s">
        <v>576</v>
      </c>
      <c r="D273" s="24" t="s">
        <v>577</v>
      </c>
      <c r="E273" s="25" t="s">
        <v>36</v>
      </c>
      <c r="F273" s="28">
        <f>IF(F275=0,,F274/F275*100)</f>
        <v>0</v>
      </c>
      <c r="G273" s="28">
        <f>IF(G275=0,,G274/G275*100)</f>
        <v>0</v>
      </c>
      <c r="H273" s="28">
        <f>IF(H275=0,,H274/H275*100)</f>
        <v>0</v>
      </c>
      <c r="I273" s="28">
        <f>IF(I275=0,,I274/I275*100)</f>
        <v>0</v>
      </c>
      <c r="J273" s="28">
        <f>IF(J275=0,,J274/J275*100)</f>
        <v>0</v>
      </c>
      <c r="K273" s="27"/>
      <c r="AV273" s="18" t="s">
        <v>1100</v>
      </c>
      <c r="AW273" s="18" t="s">
        <v>1101</v>
      </c>
      <c r="AX273" s="18" t="s">
        <v>1852</v>
      </c>
      <c r="AY273" s="18" t="s">
        <v>1853</v>
      </c>
      <c r="AZ273" s="18" t="s">
        <v>1854</v>
      </c>
      <c r="BA273" s="18" t="s">
        <v>2210</v>
      </c>
    </row>
    <row r="274" spans="1:53" ht="48.75" customHeight="1">
      <c r="A274" s="21"/>
      <c r="B274" s="24"/>
      <c r="C274" s="24" t="s">
        <v>578</v>
      </c>
      <c r="D274" s="24" t="s">
        <v>579</v>
      </c>
      <c r="E274" s="25" t="s">
        <v>468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7"/>
      <c r="AV274" s="18" t="s">
        <v>1102</v>
      </c>
      <c r="AW274" s="18" t="s">
        <v>1103</v>
      </c>
      <c r="AX274" s="18" t="s">
        <v>1855</v>
      </c>
      <c r="AY274" s="18" t="s">
        <v>1856</v>
      </c>
      <c r="AZ274" s="18" t="s">
        <v>1857</v>
      </c>
      <c r="BA274" s="18" t="s">
        <v>2211</v>
      </c>
    </row>
    <row r="275" spans="1:53" ht="27" customHeight="1">
      <c r="A275" s="21"/>
      <c r="B275" s="24"/>
      <c r="C275" s="24" t="s">
        <v>580</v>
      </c>
      <c r="D275" s="24" t="s">
        <v>581</v>
      </c>
      <c r="E275" s="25" t="s">
        <v>468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7"/>
      <c r="AV275" s="18" t="s">
        <v>1104</v>
      </c>
      <c r="AW275" s="18" t="s">
        <v>1105</v>
      </c>
      <c r="AX275" s="18" t="s">
        <v>1858</v>
      </c>
      <c r="AY275" s="18" t="s">
        <v>1859</v>
      </c>
      <c r="AZ275" s="18" t="s">
        <v>1860</v>
      </c>
      <c r="BA275" s="18" t="s">
        <v>2212</v>
      </c>
    </row>
    <row r="276" spans="1:53" ht="59.25" customHeight="1">
      <c r="A276" s="21"/>
      <c r="B276" s="24" t="s">
        <v>582</v>
      </c>
      <c r="C276" s="24" t="s">
        <v>583</v>
      </c>
      <c r="D276" s="24" t="s">
        <v>584</v>
      </c>
      <c r="E276" s="25" t="s">
        <v>36</v>
      </c>
      <c r="F276" s="28">
        <f>IF(F282=0,,F279/F282*100)</f>
        <v>100</v>
      </c>
      <c r="G276" s="28">
        <f>IF(G282=0,,G279/G282*100)</f>
        <v>100</v>
      </c>
      <c r="H276" s="28">
        <f>IF(H282=0,,H279/H282*100)</f>
        <v>100</v>
      </c>
      <c r="I276" s="28">
        <f>IF(I282=0,,I279/I282*100)</f>
        <v>0</v>
      </c>
      <c r="J276" s="28">
        <f>IF(J282=0,,J279/J282*100)</f>
        <v>0</v>
      </c>
      <c r="K276" s="27"/>
      <c r="AV276" s="18" t="s">
        <v>1106</v>
      </c>
      <c r="AW276" s="18" t="s">
        <v>1107</v>
      </c>
      <c r="AX276" s="18" t="s">
        <v>1861</v>
      </c>
      <c r="AY276" s="18" t="s">
        <v>1862</v>
      </c>
      <c r="AZ276" s="18" t="s">
        <v>1863</v>
      </c>
      <c r="BA276" s="18" t="s">
        <v>2213</v>
      </c>
    </row>
    <row r="277" spans="1:11" ht="15.75" customHeight="1">
      <c r="A277" s="21"/>
      <c r="B277" s="24"/>
      <c r="C277" s="24" t="s">
        <v>87</v>
      </c>
      <c r="D277" s="24" t="s">
        <v>87</v>
      </c>
      <c r="E277" s="25"/>
      <c r="F277" s="28"/>
      <c r="G277" s="28"/>
      <c r="H277" s="28"/>
      <c r="I277" s="28"/>
      <c r="J277" s="28"/>
      <c r="K277" s="29"/>
    </row>
    <row r="278" spans="1:53" ht="81" customHeight="1">
      <c r="A278" s="21"/>
      <c r="B278" s="24"/>
      <c r="C278" s="24" t="s">
        <v>585</v>
      </c>
      <c r="D278" s="24" t="s">
        <v>586</v>
      </c>
      <c r="E278" s="25" t="s">
        <v>36</v>
      </c>
      <c r="F278" s="28">
        <f>IF(F284=0,,F281/F284*100)</f>
        <v>100</v>
      </c>
      <c r="G278" s="28">
        <f>IF(G284=0,,G281/G284*100)</f>
        <v>100</v>
      </c>
      <c r="H278" s="28">
        <f>IF(H284=0,,H281/H284*100)</f>
        <v>100</v>
      </c>
      <c r="I278" s="28">
        <f>IF(I284=0,,I281/I284*100)</f>
        <v>100</v>
      </c>
      <c r="J278" s="28">
        <f>IF(J284=0,,J281/J284*100)</f>
        <v>100</v>
      </c>
      <c r="K278" s="27"/>
      <c r="AV278" s="18" t="s">
        <v>1108</v>
      </c>
      <c r="AW278" s="18" t="s">
        <v>1109</v>
      </c>
      <c r="AX278" s="18" t="s">
        <v>1864</v>
      </c>
      <c r="AY278" s="18" t="s">
        <v>1865</v>
      </c>
      <c r="AZ278" s="18" t="s">
        <v>1866</v>
      </c>
      <c r="BA278" s="18" t="s">
        <v>2214</v>
      </c>
    </row>
    <row r="279" spans="1:53" ht="48.75" customHeight="1">
      <c r="A279" s="21"/>
      <c r="B279" s="24"/>
      <c r="C279" s="24" t="s">
        <v>587</v>
      </c>
      <c r="D279" s="24" t="s">
        <v>588</v>
      </c>
      <c r="E279" s="25" t="s">
        <v>65</v>
      </c>
      <c r="F279" s="26">
        <v>1</v>
      </c>
      <c r="G279" s="26">
        <v>1</v>
      </c>
      <c r="H279" s="26">
        <v>1</v>
      </c>
      <c r="I279" s="26">
        <v>0</v>
      </c>
      <c r="J279" s="26">
        <v>0</v>
      </c>
      <c r="K279" s="27"/>
      <c r="AV279" s="18" t="s">
        <v>1110</v>
      </c>
      <c r="AW279" s="18" t="s">
        <v>1111</v>
      </c>
      <c r="AX279" s="18" t="s">
        <v>1867</v>
      </c>
      <c r="AY279" s="18" t="s">
        <v>1868</v>
      </c>
      <c r="AZ279" s="18" t="s">
        <v>1869</v>
      </c>
      <c r="BA279" s="18" t="s">
        <v>2215</v>
      </c>
    </row>
    <row r="280" spans="1:11" ht="15.75" customHeight="1">
      <c r="A280" s="21"/>
      <c r="B280" s="24"/>
      <c r="C280" s="24" t="s">
        <v>42</v>
      </c>
      <c r="D280" s="24" t="s">
        <v>42</v>
      </c>
      <c r="E280" s="25"/>
      <c r="F280" s="28"/>
      <c r="G280" s="28"/>
      <c r="H280" s="28"/>
      <c r="I280" s="28"/>
      <c r="J280" s="28"/>
      <c r="K280" s="29"/>
    </row>
    <row r="281" spans="1:53" ht="59.25" customHeight="1">
      <c r="A281" s="21"/>
      <c r="B281" s="24"/>
      <c r="C281" s="24" t="s">
        <v>589</v>
      </c>
      <c r="D281" s="24" t="s">
        <v>590</v>
      </c>
      <c r="E281" s="25" t="s">
        <v>65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7"/>
      <c r="AV281" s="18" t="s">
        <v>1112</v>
      </c>
      <c r="AW281" s="18" t="s">
        <v>1113</v>
      </c>
      <c r="AX281" s="18" t="s">
        <v>1870</v>
      </c>
      <c r="AY281" s="18" t="s">
        <v>1871</v>
      </c>
      <c r="AZ281" s="18" t="s">
        <v>1872</v>
      </c>
      <c r="BA281" s="18" t="s">
        <v>2216</v>
      </c>
    </row>
    <row r="282" spans="1:53" ht="27" customHeight="1">
      <c r="A282" s="21"/>
      <c r="B282" s="24"/>
      <c r="C282" s="24" t="s">
        <v>591</v>
      </c>
      <c r="D282" s="24" t="s">
        <v>592</v>
      </c>
      <c r="E282" s="25" t="s">
        <v>65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7"/>
      <c r="AV282" s="18" t="s">
        <v>1114</v>
      </c>
      <c r="AW282" s="18" t="s">
        <v>1115</v>
      </c>
      <c r="AX282" s="18" t="s">
        <v>1873</v>
      </c>
      <c r="AY282" s="18" t="s">
        <v>1874</v>
      </c>
      <c r="AZ282" s="18" t="s">
        <v>1875</v>
      </c>
      <c r="BA282" s="18" t="s">
        <v>2217</v>
      </c>
    </row>
    <row r="283" spans="1:11" ht="15.75" customHeight="1">
      <c r="A283" s="21"/>
      <c r="B283" s="24"/>
      <c r="C283" s="24" t="s">
        <v>42</v>
      </c>
      <c r="D283" s="24" t="s">
        <v>42</v>
      </c>
      <c r="E283" s="25"/>
      <c r="F283" s="28"/>
      <c r="G283" s="28"/>
      <c r="H283" s="28"/>
      <c r="I283" s="28"/>
      <c r="J283" s="28"/>
      <c r="K283" s="29"/>
    </row>
    <row r="284" spans="1:53" ht="15.75" customHeight="1">
      <c r="A284" s="21"/>
      <c r="B284" s="24"/>
      <c r="C284" s="24" t="s">
        <v>593</v>
      </c>
      <c r="D284" s="24" t="s">
        <v>594</v>
      </c>
      <c r="E284" s="25" t="s">
        <v>65</v>
      </c>
      <c r="F284" s="26">
        <v>1</v>
      </c>
      <c r="G284" s="26">
        <v>1</v>
      </c>
      <c r="H284" s="26">
        <v>1</v>
      </c>
      <c r="I284" s="26">
        <v>1</v>
      </c>
      <c r="J284" s="26">
        <v>1</v>
      </c>
      <c r="K284" s="27"/>
      <c r="AV284" s="18" t="s">
        <v>1116</v>
      </c>
      <c r="AW284" s="18" t="s">
        <v>1117</v>
      </c>
      <c r="AX284" s="18" t="s">
        <v>1876</v>
      </c>
      <c r="AY284" s="18" t="s">
        <v>1877</v>
      </c>
      <c r="AZ284" s="18" t="s">
        <v>1878</v>
      </c>
      <c r="BA284" s="18" t="s">
        <v>2218</v>
      </c>
    </row>
    <row r="285" spans="1:53" ht="15.75" customHeight="1">
      <c r="A285" s="21"/>
      <c r="B285" s="24" t="s">
        <v>595</v>
      </c>
      <c r="C285" s="24" t="s">
        <v>596</v>
      </c>
      <c r="D285" s="24" t="s">
        <v>597</v>
      </c>
      <c r="E285" s="25" t="s">
        <v>598</v>
      </c>
      <c r="F285" s="26" t="s">
        <v>2257</v>
      </c>
      <c r="G285" s="26" t="s">
        <v>2257</v>
      </c>
      <c r="H285" s="26" t="s">
        <v>2258</v>
      </c>
      <c r="I285" s="26" t="s">
        <v>2258</v>
      </c>
      <c r="J285" s="26" t="s">
        <v>2258</v>
      </c>
      <c r="K285" s="27"/>
      <c r="AV285" s="18" t="s">
        <v>1118</v>
      </c>
      <c r="AW285" s="18" t="s">
        <v>1119</v>
      </c>
      <c r="AX285" s="18" t="s">
        <v>1879</v>
      </c>
      <c r="AY285" s="18" t="s">
        <v>1880</v>
      </c>
      <c r="AZ285" s="18" t="s">
        <v>1881</v>
      </c>
      <c r="BA285" s="18" t="s">
        <v>2219</v>
      </c>
    </row>
    <row r="286" spans="1:53" ht="27" customHeight="1">
      <c r="A286" s="21"/>
      <c r="B286" s="24" t="s">
        <v>599</v>
      </c>
      <c r="C286" s="24" t="s">
        <v>600</v>
      </c>
      <c r="D286" s="24" t="s">
        <v>601</v>
      </c>
      <c r="E286" s="25" t="s">
        <v>602</v>
      </c>
      <c r="F286" s="26">
        <v>9.5</v>
      </c>
      <c r="G286" s="26">
        <v>9.4</v>
      </c>
      <c r="H286" s="26">
        <v>9.4</v>
      </c>
      <c r="I286" s="26">
        <v>9.4</v>
      </c>
      <c r="J286" s="26">
        <v>9.4</v>
      </c>
      <c r="K286" s="27"/>
      <c r="AV286" s="18" t="s">
        <v>1120</v>
      </c>
      <c r="AW286" s="18" t="s">
        <v>1121</v>
      </c>
      <c r="AX286" s="18" t="s">
        <v>1882</v>
      </c>
      <c r="AY286" s="18" t="s">
        <v>1883</v>
      </c>
      <c r="AZ286" s="18" t="s">
        <v>1884</v>
      </c>
      <c r="BA286" s="18" t="s">
        <v>2220</v>
      </c>
    </row>
    <row r="287" spans="1:53" ht="37.5" customHeight="1">
      <c r="A287" s="21"/>
      <c r="B287" s="24" t="s">
        <v>603</v>
      </c>
      <c r="C287" s="24" t="s">
        <v>604</v>
      </c>
      <c r="D287" s="24" t="s">
        <v>605</v>
      </c>
      <c r="E287" s="25" t="s">
        <v>468</v>
      </c>
      <c r="F287" s="26">
        <v>286914</v>
      </c>
      <c r="G287" s="26">
        <v>310802</v>
      </c>
      <c r="H287" s="26">
        <v>334652</v>
      </c>
      <c r="I287" s="26">
        <v>325316</v>
      </c>
      <c r="J287" s="26">
        <v>328421</v>
      </c>
      <c r="K287" s="27"/>
      <c r="AV287" s="18" t="s">
        <v>1122</v>
      </c>
      <c r="AW287" s="18" t="s">
        <v>1123</v>
      </c>
      <c r="AX287" s="18" t="s">
        <v>1885</v>
      </c>
      <c r="AY287" s="18" t="s">
        <v>1886</v>
      </c>
      <c r="AZ287" s="18" t="s">
        <v>1887</v>
      </c>
      <c r="BA287" s="18" t="s">
        <v>2221</v>
      </c>
    </row>
    <row r="288" spans="1:11" ht="15.75" customHeight="1">
      <c r="A288" s="21"/>
      <c r="B288" s="24"/>
      <c r="C288" s="24" t="s">
        <v>87</v>
      </c>
      <c r="D288" s="24" t="s">
        <v>87</v>
      </c>
      <c r="E288" s="25"/>
      <c r="F288" s="28"/>
      <c r="G288" s="28"/>
      <c r="H288" s="28"/>
      <c r="I288" s="28"/>
      <c r="J288" s="28"/>
      <c r="K288" s="29"/>
    </row>
    <row r="289" spans="1:53" ht="27" customHeight="1">
      <c r="A289" s="21"/>
      <c r="B289" s="24"/>
      <c r="C289" s="24" t="s">
        <v>606</v>
      </c>
      <c r="D289" s="24" t="s">
        <v>607</v>
      </c>
      <c r="E289" s="25" t="s">
        <v>468</v>
      </c>
      <c r="F289" s="26">
        <v>50437</v>
      </c>
      <c r="G289" s="26">
        <v>11095</v>
      </c>
      <c r="H289" s="26">
        <v>20613</v>
      </c>
      <c r="I289" s="26">
        <v>28228</v>
      </c>
      <c r="J289" s="26">
        <v>298577</v>
      </c>
      <c r="K289" s="27"/>
      <c r="AV289" s="18" t="s">
        <v>1124</v>
      </c>
      <c r="AW289" s="18" t="s">
        <v>1125</v>
      </c>
      <c r="AX289" s="18" t="s">
        <v>1888</v>
      </c>
      <c r="AY289" s="18" t="s">
        <v>1889</v>
      </c>
      <c r="AZ289" s="18" t="s">
        <v>1890</v>
      </c>
      <c r="BA289" s="18" t="s">
        <v>2222</v>
      </c>
    </row>
    <row r="290" spans="1:53" ht="15.75" customHeight="1">
      <c r="A290" s="21"/>
      <c r="B290" s="24"/>
      <c r="C290" s="24" t="s">
        <v>608</v>
      </c>
      <c r="D290" s="24" t="s">
        <v>609</v>
      </c>
      <c r="E290" s="25" t="s">
        <v>468</v>
      </c>
      <c r="F290" s="26">
        <v>61752</v>
      </c>
      <c r="G290" s="26">
        <v>71012</v>
      </c>
      <c r="H290" s="26">
        <v>76237</v>
      </c>
      <c r="I290" s="26">
        <v>82632</v>
      </c>
      <c r="J290" s="26">
        <v>83522</v>
      </c>
      <c r="K290" s="27"/>
      <c r="AV290" s="18" t="s">
        <v>1126</v>
      </c>
      <c r="AW290" s="18" t="s">
        <v>1127</v>
      </c>
      <c r="AX290" s="18" t="s">
        <v>1891</v>
      </c>
      <c r="AY290" s="18" t="s">
        <v>1892</v>
      </c>
      <c r="AZ290" s="18" t="s">
        <v>1893</v>
      </c>
      <c r="BA290" s="18" t="s">
        <v>2223</v>
      </c>
    </row>
    <row r="291" spans="1:11" ht="15.75" customHeight="1">
      <c r="A291" s="21"/>
      <c r="B291" s="24"/>
      <c r="C291" s="24" t="s">
        <v>211</v>
      </c>
      <c r="D291" s="24" t="s">
        <v>211</v>
      </c>
      <c r="E291" s="25"/>
      <c r="F291" s="28"/>
      <c r="G291" s="28"/>
      <c r="H291" s="28"/>
      <c r="I291" s="28"/>
      <c r="J291" s="28"/>
      <c r="K291" s="29"/>
    </row>
    <row r="292" spans="1:53" ht="27" customHeight="1">
      <c r="A292" s="21"/>
      <c r="B292" s="24"/>
      <c r="C292" s="24" t="s">
        <v>610</v>
      </c>
      <c r="D292" s="24" t="s">
        <v>611</v>
      </c>
      <c r="E292" s="25" t="s">
        <v>468</v>
      </c>
      <c r="F292" s="28">
        <f>F296+F300</f>
        <v>4124</v>
      </c>
      <c r="G292" s="28">
        <f>G296+G300</f>
        <v>2735</v>
      </c>
      <c r="H292" s="28">
        <f>H296+H300</f>
        <v>2071</v>
      </c>
      <c r="I292" s="28">
        <f>I296+I300</f>
        <v>2531</v>
      </c>
      <c r="J292" s="28">
        <f>J296+J300</f>
        <v>2328</v>
      </c>
      <c r="K292" s="27"/>
      <c r="AV292" s="18" t="s">
        <v>1128</v>
      </c>
      <c r="AW292" s="18" t="s">
        <v>1129</v>
      </c>
      <c r="AX292" s="18" t="s">
        <v>1894</v>
      </c>
      <c r="AY292" s="18" t="s">
        <v>1895</v>
      </c>
      <c r="AZ292" s="18" t="s">
        <v>1896</v>
      </c>
      <c r="BA292" s="18" t="s">
        <v>2224</v>
      </c>
    </row>
    <row r="293" spans="1:53" ht="27" customHeight="1">
      <c r="A293" s="21"/>
      <c r="B293" s="24"/>
      <c r="C293" s="24" t="s">
        <v>612</v>
      </c>
      <c r="D293" s="24" t="s">
        <v>613</v>
      </c>
      <c r="E293" s="25" t="s">
        <v>468</v>
      </c>
      <c r="F293" s="26">
        <v>36456</v>
      </c>
      <c r="G293" s="26">
        <v>39217</v>
      </c>
      <c r="H293" s="26">
        <v>42000</v>
      </c>
      <c r="I293" s="26">
        <v>44482</v>
      </c>
      <c r="J293" s="26">
        <v>48353</v>
      </c>
      <c r="K293" s="27"/>
      <c r="AV293" s="18" t="s">
        <v>1130</v>
      </c>
      <c r="AW293" s="18" t="s">
        <v>1131</v>
      </c>
      <c r="AX293" s="18" t="s">
        <v>1897</v>
      </c>
      <c r="AY293" s="18" t="s">
        <v>1898</v>
      </c>
      <c r="AZ293" s="18" t="s">
        <v>1899</v>
      </c>
      <c r="BA293" s="18" t="s">
        <v>2225</v>
      </c>
    </row>
    <row r="294" spans="1:53" ht="27" customHeight="1">
      <c r="A294" s="21"/>
      <c r="B294" s="24"/>
      <c r="C294" s="24" t="s">
        <v>614</v>
      </c>
      <c r="D294" s="24" t="s">
        <v>615</v>
      </c>
      <c r="E294" s="25" t="s">
        <v>468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7"/>
      <c r="AV294" s="18" t="s">
        <v>1132</v>
      </c>
      <c r="AW294" s="18" t="s">
        <v>1133</v>
      </c>
      <c r="AX294" s="18" t="s">
        <v>1900</v>
      </c>
      <c r="AY294" s="18" t="s">
        <v>1901</v>
      </c>
      <c r="AZ294" s="18" t="s">
        <v>1902</v>
      </c>
      <c r="BA294" s="18" t="s">
        <v>2226</v>
      </c>
    </row>
    <row r="295" spans="1:11" ht="15.75" customHeight="1">
      <c r="A295" s="21"/>
      <c r="B295" s="24"/>
      <c r="C295" s="24" t="s">
        <v>211</v>
      </c>
      <c r="D295" s="24" t="s">
        <v>211</v>
      </c>
      <c r="E295" s="25"/>
      <c r="F295" s="28"/>
      <c r="G295" s="28"/>
      <c r="H295" s="28"/>
      <c r="I295" s="28"/>
      <c r="J295" s="28"/>
      <c r="K295" s="29"/>
    </row>
    <row r="296" spans="1:53" ht="27" customHeight="1">
      <c r="A296" s="21"/>
      <c r="B296" s="24"/>
      <c r="C296" s="24" t="s">
        <v>610</v>
      </c>
      <c r="D296" s="24" t="s">
        <v>616</v>
      </c>
      <c r="E296" s="25" t="s">
        <v>468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7"/>
      <c r="AV296" s="18" t="s">
        <v>1134</v>
      </c>
      <c r="AW296" s="18" t="s">
        <v>1135</v>
      </c>
      <c r="AX296" s="18" t="s">
        <v>1903</v>
      </c>
      <c r="AY296" s="18" t="s">
        <v>1904</v>
      </c>
      <c r="AZ296" s="18" t="s">
        <v>1905</v>
      </c>
      <c r="BA296" s="18" t="s">
        <v>2227</v>
      </c>
    </row>
    <row r="297" spans="1:53" ht="27" customHeight="1">
      <c r="A297" s="21"/>
      <c r="B297" s="24"/>
      <c r="C297" s="24" t="s">
        <v>612</v>
      </c>
      <c r="D297" s="24" t="s">
        <v>617</v>
      </c>
      <c r="E297" s="25" t="s">
        <v>468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7"/>
      <c r="AV297" s="18" t="s">
        <v>1136</v>
      </c>
      <c r="AW297" s="18" t="s">
        <v>1137</v>
      </c>
      <c r="AX297" s="18" t="s">
        <v>1906</v>
      </c>
      <c r="AY297" s="18" t="s">
        <v>1907</v>
      </c>
      <c r="AZ297" s="18" t="s">
        <v>1908</v>
      </c>
      <c r="BA297" s="18" t="s">
        <v>2228</v>
      </c>
    </row>
    <row r="298" spans="1:53" ht="27" customHeight="1">
      <c r="A298" s="21"/>
      <c r="B298" s="24"/>
      <c r="C298" s="24" t="s">
        <v>618</v>
      </c>
      <c r="D298" s="24" t="s">
        <v>619</v>
      </c>
      <c r="E298" s="25" t="s">
        <v>468</v>
      </c>
      <c r="F298" s="26">
        <v>61752</v>
      </c>
      <c r="G298" s="26">
        <v>71012</v>
      </c>
      <c r="H298" s="26">
        <v>76237</v>
      </c>
      <c r="I298" s="26">
        <v>82632</v>
      </c>
      <c r="J298" s="26">
        <v>83522</v>
      </c>
      <c r="K298" s="27"/>
      <c r="AV298" s="18" t="s">
        <v>1138</v>
      </c>
      <c r="AW298" s="18" t="s">
        <v>1139</v>
      </c>
      <c r="AX298" s="18" t="s">
        <v>1909</v>
      </c>
      <c r="AY298" s="18" t="s">
        <v>1910</v>
      </c>
      <c r="AZ298" s="18" t="s">
        <v>1911</v>
      </c>
      <c r="BA298" s="18" t="s">
        <v>2229</v>
      </c>
    </row>
    <row r="299" spans="1:11" ht="15.75" customHeight="1">
      <c r="A299" s="21"/>
      <c r="B299" s="24"/>
      <c r="C299" s="24" t="s">
        <v>211</v>
      </c>
      <c r="D299" s="24" t="s">
        <v>211</v>
      </c>
      <c r="E299" s="25"/>
      <c r="F299" s="28"/>
      <c r="G299" s="28"/>
      <c r="H299" s="28"/>
      <c r="I299" s="28"/>
      <c r="J299" s="28"/>
      <c r="K299" s="29"/>
    </row>
    <row r="300" spans="1:53" ht="27" customHeight="1">
      <c r="A300" s="21"/>
      <c r="B300" s="24"/>
      <c r="C300" s="24" t="s">
        <v>610</v>
      </c>
      <c r="D300" s="24" t="s">
        <v>620</v>
      </c>
      <c r="E300" s="25" t="s">
        <v>468</v>
      </c>
      <c r="F300" s="26">
        <v>4124</v>
      </c>
      <c r="G300" s="26">
        <v>2735</v>
      </c>
      <c r="H300" s="26">
        <v>2071</v>
      </c>
      <c r="I300" s="26">
        <v>2531</v>
      </c>
      <c r="J300" s="26">
        <v>2328</v>
      </c>
      <c r="K300" s="27"/>
      <c r="AV300" s="18" t="s">
        <v>1140</v>
      </c>
      <c r="AW300" s="18" t="s">
        <v>1141</v>
      </c>
      <c r="AX300" s="18" t="s">
        <v>1912</v>
      </c>
      <c r="AY300" s="18" t="s">
        <v>1913</v>
      </c>
      <c r="AZ300" s="18" t="s">
        <v>1914</v>
      </c>
      <c r="BA300" s="18" t="s">
        <v>2230</v>
      </c>
    </row>
    <row r="301" spans="1:53" ht="27" customHeight="1">
      <c r="A301" s="21"/>
      <c r="B301" s="24"/>
      <c r="C301" s="24" t="s">
        <v>612</v>
      </c>
      <c r="D301" s="24" t="s">
        <v>621</v>
      </c>
      <c r="E301" s="25" t="s">
        <v>468</v>
      </c>
      <c r="F301" s="26">
        <v>36456</v>
      </c>
      <c r="G301" s="26">
        <v>39217</v>
      </c>
      <c r="H301" s="26">
        <v>42000</v>
      </c>
      <c r="I301" s="26">
        <v>44482</v>
      </c>
      <c r="J301" s="26">
        <v>48353</v>
      </c>
      <c r="K301" s="27"/>
      <c r="AV301" s="18" t="s">
        <v>1142</v>
      </c>
      <c r="AW301" s="18" t="s">
        <v>1143</v>
      </c>
      <c r="AX301" s="18" t="s">
        <v>1915</v>
      </c>
      <c r="AY301" s="18" t="s">
        <v>1916</v>
      </c>
      <c r="AZ301" s="18" t="s">
        <v>1917</v>
      </c>
      <c r="BA301" s="18" t="s">
        <v>2231</v>
      </c>
    </row>
    <row r="302" spans="1:53" ht="15.75" customHeight="1">
      <c r="A302" s="21"/>
      <c r="B302" s="24"/>
      <c r="C302" s="24" t="s">
        <v>622</v>
      </c>
      <c r="D302" s="24" t="s">
        <v>623</v>
      </c>
      <c r="E302" s="25" t="s">
        <v>468</v>
      </c>
      <c r="F302" s="26">
        <v>2764</v>
      </c>
      <c r="G302" s="26">
        <v>3458</v>
      </c>
      <c r="H302" s="26">
        <v>3243</v>
      </c>
      <c r="I302" s="26">
        <v>3843</v>
      </c>
      <c r="J302" s="26">
        <v>3480</v>
      </c>
      <c r="K302" s="27"/>
      <c r="AV302" s="18" t="s">
        <v>1144</v>
      </c>
      <c r="AW302" s="18" t="s">
        <v>1145</v>
      </c>
      <c r="AX302" s="18" t="s">
        <v>1918</v>
      </c>
      <c r="AY302" s="18" t="s">
        <v>1919</v>
      </c>
      <c r="AZ302" s="18" t="s">
        <v>1920</v>
      </c>
      <c r="BA302" s="18" t="s">
        <v>2232</v>
      </c>
    </row>
    <row r="303" spans="1:53" ht="15.75" customHeight="1">
      <c r="A303" s="21"/>
      <c r="B303" s="24"/>
      <c r="C303" s="24" t="s">
        <v>624</v>
      </c>
      <c r="D303" s="24" t="s">
        <v>625</v>
      </c>
      <c r="E303" s="25" t="s">
        <v>468</v>
      </c>
      <c r="F303" s="26">
        <v>10446</v>
      </c>
      <c r="G303" s="26">
        <v>20854</v>
      </c>
      <c r="H303" s="26">
        <v>15871</v>
      </c>
      <c r="I303" s="26">
        <v>17335</v>
      </c>
      <c r="J303" s="26">
        <v>16209</v>
      </c>
      <c r="K303" s="27"/>
      <c r="AV303" s="18" t="s">
        <v>1146</v>
      </c>
      <c r="AW303" s="18" t="s">
        <v>1147</v>
      </c>
      <c r="AX303" s="18" t="s">
        <v>1921</v>
      </c>
      <c r="AY303" s="18" t="s">
        <v>1922</v>
      </c>
      <c r="AZ303" s="18" t="s">
        <v>1923</v>
      </c>
      <c r="BA303" s="18" t="s">
        <v>2233</v>
      </c>
    </row>
    <row r="304" spans="1:53" ht="15.75" customHeight="1">
      <c r="A304" s="21"/>
      <c r="B304" s="24"/>
      <c r="C304" s="24" t="s">
        <v>626</v>
      </c>
      <c r="D304" s="24" t="s">
        <v>627</v>
      </c>
      <c r="E304" s="25" t="s">
        <v>468</v>
      </c>
      <c r="F304" s="26">
        <v>11731</v>
      </c>
      <c r="G304" s="26">
        <v>16322</v>
      </c>
      <c r="H304" s="26">
        <v>18755</v>
      </c>
      <c r="I304" s="26">
        <v>20208</v>
      </c>
      <c r="J304" s="26">
        <v>116765</v>
      </c>
      <c r="K304" s="27"/>
      <c r="AV304" s="18" t="s">
        <v>1148</v>
      </c>
      <c r="AW304" s="18" t="s">
        <v>1149</v>
      </c>
      <c r="AX304" s="18" t="s">
        <v>1924</v>
      </c>
      <c r="AY304" s="18" t="s">
        <v>1925</v>
      </c>
      <c r="AZ304" s="18" t="s">
        <v>1926</v>
      </c>
      <c r="BA304" s="18" t="s">
        <v>2234</v>
      </c>
    </row>
    <row r="305" spans="1:11" ht="15.75" customHeight="1">
      <c r="A305" s="21"/>
      <c r="B305" s="24"/>
      <c r="C305" s="24" t="s">
        <v>211</v>
      </c>
      <c r="D305" s="24" t="s">
        <v>211</v>
      </c>
      <c r="E305" s="25"/>
      <c r="F305" s="28"/>
      <c r="G305" s="28"/>
      <c r="H305" s="28"/>
      <c r="I305" s="28"/>
      <c r="J305" s="28"/>
      <c r="K305" s="29"/>
    </row>
    <row r="306" spans="1:53" ht="27" customHeight="1">
      <c r="A306" s="21"/>
      <c r="B306" s="24"/>
      <c r="C306" s="24" t="s">
        <v>610</v>
      </c>
      <c r="D306" s="24" t="s">
        <v>628</v>
      </c>
      <c r="E306" s="25" t="s">
        <v>468</v>
      </c>
      <c r="F306" s="26">
        <v>685</v>
      </c>
      <c r="G306" s="26">
        <v>417</v>
      </c>
      <c r="H306" s="26">
        <v>422</v>
      </c>
      <c r="I306" s="26">
        <v>492</v>
      </c>
      <c r="J306" s="26">
        <v>398</v>
      </c>
      <c r="K306" s="27"/>
      <c r="AV306" s="18" t="s">
        <v>1150</v>
      </c>
      <c r="AW306" s="18" t="s">
        <v>1151</v>
      </c>
      <c r="AX306" s="18" t="s">
        <v>1927</v>
      </c>
      <c r="AY306" s="18" t="s">
        <v>1928</v>
      </c>
      <c r="AZ306" s="18" t="s">
        <v>1929</v>
      </c>
      <c r="BA306" s="18" t="s">
        <v>2235</v>
      </c>
    </row>
    <row r="307" spans="1:53" ht="27" customHeight="1">
      <c r="A307" s="21"/>
      <c r="B307" s="24"/>
      <c r="C307" s="24" t="s">
        <v>612</v>
      </c>
      <c r="D307" s="24" t="s">
        <v>629</v>
      </c>
      <c r="E307" s="25" t="s">
        <v>468</v>
      </c>
      <c r="F307" s="26">
        <v>6367</v>
      </c>
      <c r="G307" s="26">
        <v>7535</v>
      </c>
      <c r="H307" s="26">
        <v>9023</v>
      </c>
      <c r="I307" s="26">
        <v>9444</v>
      </c>
      <c r="J307" s="26">
        <v>9057</v>
      </c>
      <c r="K307" s="27"/>
      <c r="AV307" s="18" t="s">
        <v>1152</v>
      </c>
      <c r="AW307" s="18" t="s">
        <v>1153</v>
      </c>
      <c r="AX307" s="18" t="s">
        <v>1930</v>
      </c>
      <c r="AY307" s="18" t="s">
        <v>1931</v>
      </c>
      <c r="AZ307" s="18" t="s">
        <v>1932</v>
      </c>
      <c r="BA307" s="18" t="s">
        <v>2236</v>
      </c>
    </row>
    <row r="308" spans="1:53" ht="15.75" customHeight="1">
      <c r="A308" s="21"/>
      <c r="B308" s="24"/>
      <c r="C308" s="24" t="s">
        <v>630</v>
      </c>
      <c r="D308" s="24" t="s">
        <v>631</v>
      </c>
      <c r="E308" s="25" t="s">
        <v>468</v>
      </c>
      <c r="F308" s="26">
        <v>13763</v>
      </c>
      <c r="G308" s="26">
        <v>15005</v>
      </c>
      <c r="H308" s="26">
        <v>16307</v>
      </c>
      <c r="I308" s="26">
        <v>17680</v>
      </c>
      <c r="J308" s="26">
        <v>15977</v>
      </c>
      <c r="K308" s="27"/>
      <c r="AV308" s="18" t="s">
        <v>1154</v>
      </c>
      <c r="AW308" s="18" t="s">
        <v>1155</v>
      </c>
      <c r="AX308" s="18" t="s">
        <v>1933</v>
      </c>
      <c r="AY308" s="18" t="s">
        <v>1934</v>
      </c>
      <c r="AZ308" s="18" t="s">
        <v>1935</v>
      </c>
      <c r="BA308" s="18" t="s">
        <v>2237</v>
      </c>
    </row>
    <row r="309" spans="1:11" ht="15.75" customHeight="1">
      <c r="A309" s="21"/>
      <c r="B309" s="24"/>
      <c r="C309" s="24" t="s">
        <v>211</v>
      </c>
      <c r="D309" s="24" t="s">
        <v>211</v>
      </c>
      <c r="E309" s="25"/>
      <c r="F309" s="28"/>
      <c r="G309" s="28"/>
      <c r="H309" s="28"/>
      <c r="I309" s="28"/>
      <c r="J309" s="28"/>
      <c r="K309" s="29"/>
    </row>
    <row r="310" spans="1:53" ht="27" customHeight="1">
      <c r="A310" s="21"/>
      <c r="B310" s="24"/>
      <c r="C310" s="24" t="s">
        <v>610</v>
      </c>
      <c r="D310" s="24" t="s">
        <v>632</v>
      </c>
      <c r="E310" s="25" t="s">
        <v>468</v>
      </c>
      <c r="F310" s="26">
        <v>288</v>
      </c>
      <c r="G310" s="26">
        <v>433</v>
      </c>
      <c r="H310" s="26">
        <v>495</v>
      </c>
      <c r="I310" s="26">
        <v>989</v>
      </c>
      <c r="J310" s="26">
        <v>430</v>
      </c>
      <c r="K310" s="27"/>
      <c r="AV310" s="18" t="s">
        <v>1156</v>
      </c>
      <c r="AW310" s="18" t="s">
        <v>1157</v>
      </c>
      <c r="AX310" s="18" t="s">
        <v>1936</v>
      </c>
      <c r="AY310" s="18" t="s">
        <v>1937</v>
      </c>
      <c r="AZ310" s="18" t="s">
        <v>1938</v>
      </c>
      <c r="BA310" s="18" t="s">
        <v>2238</v>
      </c>
    </row>
    <row r="311" spans="1:53" ht="27" customHeight="1">
      <c r="A311" s="21"/>
      <c r="B311" s="24"/>
      <c r="C311" s="24" t="s">
        <v>612</v>
      </c>
      <c r="D311" s="24" t="s">
        <v>633</v>
      </c>
      <c r="E311" s="25" t="s">
        <v>468</v>
      </c>
      <c r="F311" s="26">
        <v>8082</v>
      </c>
      <c r="G311" s="26">
        <v>9445</v>
      </c>
      <c r="H311" s="26">
        <v>10122</v>
      </c>
      <c r="I311" s="26">
        <v>10754</v>
      </c>
      <c r="J311" s="26">
        <v>10833</v>
      </c>
      <c r="K311" s="27"/>
      <c r="AV311" s="18" t="s">
        <v>1158</v>
      </c>
      <c r="AW311" s="18" t="s">
        <v>1159</v>
      </c>
      <c r="AX311" s="18" t="s">
        <v>1939</v>
      </c>
      <c r="AY311" s="18" t="s">
        <v>1940</v>
      </c>
      <c r="AZ311" s="18" t="s">
        <v>1941</v>
      </c>
      <c r="BA311" s="18" t="s">
        <v>2239</v>
      </c>
    </row>
    <row r="312" spans="1:53" ht="15.75" customHeight="1">
      <c r="A312" s="21"/>
      <c r="B312" s="24"/>
      <c r="C312" s="24" t="s">
        <v>634</v>
      </c>
      <c r="D312" s="24" t="s">
        <v>635</v>
      </c>
      <c r="E312" s="25" t="s">
        <v>468</v>
      </c>
      <c r="F312" s="26">
        <v>268</v>
      </c>
      <c r="G312" s="26">
        <v>317</v>
      </c>
      <c r="H312" s="26">
        <v>282</v>
      </c>
      <c r="I312" s="26">
        <v>232</v>
      </c>
      <c r="J312" s="26">
        <v>220</v>
      </c>
      <c r="K312" s="27"/>
      <c r="AV312" s="18" t="s">
        <v>1160</v>
      </c>
      <c r="AW312" s="18" t="s">
        <v>1161</v>
      </c>
      <c r="AX312" s="18" t="s">
        <v>1942</v>
      </c>
      <c r="AY312" s="18" t="s">
        <v>1943</v>
      </c>
      <c r="AZ312" s="18" t="s">
        <v>1944</v>
      </c>
      <c r="BA312" s="18" t="s">
        <v>2240</v>
      </c>
    </row>
    <row r="313" spans="1:11" ht="15.75" customHeight="1">
      <c r="A313" s="21"/>
      <c r="B313" s="24"/>
      <c r="C313" s="24" t="s">
        <v>211</v>
      </c>
      <c r="D313" s="24" t="s">
        <v>211</v>
      </c>
      <c r="E313" s="25"/>
      <c r="F313" s="28"/>
      <c r="G313" s="28"/>
      <c r="H313" s="28"/>
      <c r="I313" s="28"/>
      <c r="J313" s="28"/>
      <c r="K313" s="29"/>
    </row>
    <row r="314" spans="1:53" ht="27" customHeight="1">
      <c r="A314" s="21"/>
      <c r="B314" s="24"/>
      <c r="C314" s="24" t="s">
        <v>610</v>
      </c>
      <c r="D314" s="24" t="s">
        <v>636</v>
      </c>
      <c r="E314" s="25" t="s">
        <v>468</v>
      </c>
      <c r="F314" s="26">
        <v>43</v>
      </c>
      <c r="G314" s="26">
        <v>40</v>
      </c>
      <c r="H314" s="26">
        <v>24</v>
      </c>
      <c r="I314" s="26">
        <v>18</v>
      </c>
      <c r="J314" s="26">
        <v>19</v>
      </c>
      <c r="K314" s="27"/>
      <c r="AV314" s="18" t="s">
        <v>1162</v>
      </c>
      <c r="AW314" s="18" t="s">
        <v>1163</v>
      </c>
      <c r="AX314" s="18" t="s">
        <v>1945</v>
      </c>
      <c r="AY314" s="18" t="s">
        <v>1946</v>
      </c>
      <c r="AZ314" s="18" t="s">
        <v>1947</v>
      </c>
      <c r="BA314" s="18" t="s">
        <v>2241</v>
      </c>
    </row>
    <row r="315" spans="1:53" ht="27" customHeight="1">
      <c r="A315" s="21"/>
      <c r="B315" s="24"/>
      <c r="C315" s="24" t="s">
        <v>612</v>
      </c>
      <c r="D315" s="24" t="s">
        <v>637</v>
      </c>
      <c r="E315" s="25" t="s">
        <v>468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7"/>
      <c r="AV315" s="18" t="s">
        <v>1164</v>
      </c>
      <c r="AW315" s="18" t="s">
        <v>1165</v>
      </c>
      <c r="AX315" s="18" t="s">
        <v>1948</v>
      </c>
      <c r="AY315" s="18" t="s">
        <v>1949</v>
      </c>
      <c r="AZ315" s="18" t="s">
        <v>1950</v>
      </c>
      <c r="BA315" s="18" t="s">
        <v>2242</v>
      </c>
    </row>
    <row r="316" spans="1:53" ht="15.75" customHeight="1">
      <c r="A316" s="21"/>
      <c r="B316" s="24"/>
      <c r="C316" s="24" t="s">
        <v>638</v>
      </c>
      <c r="D316" s="24" t="s">
        <v>639</v>
      </c>
      <c r="E316" s="25" t="s">
        <v>468</v>
      </c>
      <c r="F316" s="26">
        <v>72025</v>
      </c>
      <c r="G316" s="26">
        <v>44186</v>
      </c>
      <c r="H316" s="26">
        <v>55110</v>
      </c>
      <c r="I316" s="26">
        <v>48911</v>
      </c>
      <c r="J316" s="26">
        <v>51893</v>
      </c>
      <c r="K316" s="27"/>
      <c r="AV316" s="18" t="s">
        <v>1166</v>
      </c>
      <c r="AW316" s="18" t="s">
        <v>1167</v>
      </c>
      <c r="AX316" s="18" t="s">
        <v>1951</v>
      </c>
      <c r="AY316" s="18" t="s">
        <v>1952</v>
      </c>
      <c r="AZ316" s="18" t="s">
        <v>1953</v>
      </c>
      <c r="BA316" s="18" t="s">
        <v>2243</v>
      </c>
    </row>
    <row r="317" spans="1:11" ht="15.75" customHeight="1">
      <c r="A317" s="21"/>
      <c r="B317" s="24"/>
      <c r="C317" s="24" t="s">
        <v>211</v>
      </c>
      <c r="D317" s="24" t="s">
        <v>211</v>
      </c>
      <c r="E317" s="25"/>
      <c r="F317" s="28"/>
      <c r="G317" s="28"/>
      <c r="H317" s="28"/>
      <c r="I317" s="28"/>
      <c r="J317" s="28"/>
      <c r="K317" s="29"/>
    </row>
    <row r="318" spans="1:53" ht="27" customHeight="1">
      <c r="A318" s="21"/>
      <c r="B318" s="24"/>
      <c r="C318" s="24" t="s">
        <v>610</v>
      </c>
      <c r="D318" s="24" t="s">
        <v>640</v>
      </c>
      <c r="E318" s="25" t="s">
        <v>468</v>
      </c>
      <c r="F318" s="26">
        <v>37084</v>
      </c>
      <c r="G318" s="26">
        <v>2251</v>
      </c>
      <c r="H318" s="26">
        <v>10596</v>
      </c>
      <c r="I318" s="26">
        <v>15039</v>
      </c>
      <c r="J318" s="26">
        <v>16233</v>
      </c>
      <c r="K318" s="27"/>
      <c r="AV318" s="18" t="s">
        <v>1168</v>
      </c>
      <c r="AW318" s="18" t="s">
        <v>1169</v>
      </c>
      <c r="AX318" s="18" t="s">
        <v>1954</v>
      </c>
      <c r="AY318" s="18" t="s">
        <v>1955</v>
      </c>
      <c r="AZ318" s="18" t="s">
        <v>1956</v>
      </c>
      <c r="BA318" s="18" t="s">
        <v>2244</v>
      </c>
    </row>
    <row r="319" spans="1:53" ht="48.75" customHeight="1">
      <c r="A319" s="21"/>
      <c r="B319" s="24"/>
      <c r="C319" s="24" t="s">
        <v>641</v>
      </c>
      <c r="D319" s="24" t="s">
        <v>642</v>
      </c>
      <c r="E319" s="25" t="s">
        <v>468</v>
      </c>
      <c r="F319" s="26">
        <v>28282</v>
      </c>
      <c r="G319" s="26">
        <v>31703</v>
      </c>
      <c r="H319" s="26">
        <v>23314</v>
      </c>
      <c r="I319" s="26">
        <v>24643</v>
      </c>
      <c r="J319" s="26">
        <v>26959</v>
      </c>
      <c r="K319" s="27"/>
      <c r="AV319" s="18" t="s">
        <v>1170</v>
      </c>
      <c r="AW319" s="18" t="s">
        <v>1171</v>
      </c>
      <c r="AX319" s="18" t="s">
        <v>1957</v>
      </c>
      <c r="AY319" s="18" t="s">
        <v>1958</v>
      </c>
      <c r="AZ319" s="18" t="s">
        <v>1959</v>
      </c>
      <c r="BA319" s="18" t="s">
        <v>2245</v>
      </c>
    </row>
    <row r="320" spans="1:53" ht="48.75" customHeight="1">
      <c r="A320" s="21"/>
      <c r="B320" s="24"/>
      <c r="C320" s="24" t="s">
        <v>643</v>
      </c>
      <c r="D320" s="24" t="s">
        <v>644</v>
      </c>
      <c r="E320" s="25" t="s">
        <v>468</v>
      </c>
      <c r="F320" s="26">
        <v>800</v>
      </c>
      <c r="G320" s="26">
        <v>1550</v>
      </c>
      <c r="H320" s="26">
        <v>1969</v>
      </c>
      <c r="I320" s="26">
        <v>0</v>
      </c>
      <c r="J320" s="26">
        <v>0</v>
      </c>
      <c r="K320" s="27"/>
      <c r="AV320" s="18" t="s">
        <v>1172</v>
      </c>
      <c r="AW320" s="18" t="s">
        <v>1173</v>
      </c>
      <c r="AX320" s="18" t="s">
        <v>1960</v>
      </c>
      <c r="AY320" s="18" t="s">
        <v>1961</v>
      </c>
      <c r="AZ320" s="18" t="s">
        <v>1962</v>
      </c>
      <c r="BA320" s="18" t="s">
        <v>2246</v>
      </c>
    </row>
    <row r="321" spans="1:53" ht="27" customHeight="1">
      <c r="A321" s="21"/>
      <c r="B321" s="24"/>
      <c r="C321" s="24" t="s">
        <v>645</v>
      </c>
      <c r="D321" s="24" t="s">
        <v>646</v>
      </c>
      <c r="E321" s="25" t="s">
        <v>468</v>
      </c>
      <c r="F321" s="26">
        <v>35435</v>
      </c>
      <c r="G321" s="26">
        <v>34260</v>
      </c>
      <c r="H321" s="26">
        <v>32713</v>
      </c>
      <c r="I321" s="26">
        <v>36898</v>
      </c>
      <c r="J321" s="26">
        <v>35536</v>
      </c>
      <c r="K321" s="27"/>
      <c r="AV321" s="18" t="s">
        <v>1174</v>
      </c>
      <c r="AW321" s="18" t="s">
        <v>1175</v>
      </c>
      <c r="AX321" s="18" t="s">
        <v>1963</v>
      </c>
      <c r="AY321" s="18" t="s">
        <v>1964</v>
      </c>
      <c r="AZ321" s="18" t="s">
        <v>1965</v>
      </c>
      <c r="BA321" s="18" t="s">
        <v>2247</v>
      </c>
    </row>
    <row r="322" spans="1:11" ht="15.75" customHeight="1">
      <c r="A322" s="21"/>
      <c r="B322" s="24"/>
      <c r="C322" s="24" t="s">
        <v>211</v>
      </c>
      <c r="D322" s="24" t="s">
        <v>211</v>
      </c>
      <c r="E322" s="25"/>
      <c r="F322" s="28"/>
      <c r="G322" s="28"/>
      <c r="H322" s="28"/>
      <c r="I322" s="28"/>
      <c r="J322" s="28"/>
      <c r="K322" s="29"/>
    </row>
    <row r="323" spans="1:53" ht="27" customHeight="1">
      <c r="A323" s="21"/>
      <c r="B323" s="24"/>
      <c r="C323" s="24" t="s">
        <v>647</v>
      </c>
      <c r="D323" s="24" t="s">
        <v>648</v>
      </c>
      <c r="E323" s="25" t="s">
        <v>468</v>
      </c>
      <c r="F323" s="28">
        <f>IF(F286=0,,F321/F286/1000)</f>
        <v>3.73</v>
      </c>
      <c r="G323" s="28">
        <f>IF(G286=0,,G321/G286/1000)</f>
        <v>3.6446808510638298</v>
      </c>
      <c r="H323" s="28">
        <f>IF(H286=0,,H321/H286/1000)</f>
        <v>3.480106382978723</v>
      </c>
      <c r="I323" s="28">
        <f>IF(I286=0,,I321/I286/1000)</f>
        <v>3.92531914893617</v>
      </c>
      <c r="J323" s="28">
        <f>IF(J286=0,,J321/J286/1000)</f>
        <v>3.780425531914893</v>
      </c>
      <c r="K323" s="27"/>
      <c r="AV323" s="18" t="s">
        <v>1176</v>
      </c>
      <c r="AW323" s="18" t="s">
        <v>1177</v>
      </c>
      <c r="AX323" s="18" t="s">
        <v>1966</v>
      </c>
      <c r="AY323" s="18" t="s">
        <v>1967</v>
      </c>
      <c r="AZ323" s="18" t="s">
        <v>1968</v>
      </c>
      <c r="BA323" s="18" t="s">
        <v>2248</v>
      </c>
    </row>
    <row r="324" spans="1:53" ht="27" customHeight="1">
      <c r="A324" s="21"/>
      <c r="B324" s="24"/>
      <c r="C324" s="24" t="s">
        <v>649</v>
      </c>
      <c r="D324" s="24" t="s">
        <v>650</v>
      </c>
      <c r="E324" s="25" t="s">
        <v>468</v>
      </c>
      <c r="F324" s="26">
        <v>125</v>
      </c>
      <c r="G324" s="26">
        <v>763</v>
      </c>
      <c r="H324" s="26">
        <v>456</v>
      </c>
      <c r="I324" s="26">
        <v>384</v>
      </c>
      <c r="J324" s="26">
        <v>115</v>
      </c>
      <c r="K324" s="27"/>
      <c r="AV324" s="18" t="s">
        <v>1178</v>
      </c>
      <c r="AW324" s="18" t="s">
        <v>1179</v>
      </c>
      <c r="AX324" s="18" t="s">
        <v>1969</v>
      </c>
      <c r="AY324" s="18" t="s">
        <v>1970</v>
      </c>
      <c r="AZ324" s="18" t="s">
        <v>1971</v>
      </c>
      <c r="BA324" s="18" t="s">
        <v>2249</v>
      </c>
    </row>
    <row r="325" spans="1:11" ht="15.75" customHeight="1">
      <c r="A325" s="21"/>
      <c r="B325" s="24"/>
      <c r="C325" s="24" t="s">
        <v>211</v>
      </c>
      <c r="D325" s="24" t="s">
        <v>211</v>
      </c>
      <c r="E325" s="25"/>
      <c r="F325" s="28"/>
      <c r="G325" s="28"/>
      <c r="H325" s="28"/>
      <c r="I325" s="28"/>
      <c r="J325" s="28"/>
      <c r="K325" s="29"/>
    </row>
    <row r="326" spans="1:53" ht="27" customHeight="1">
      <c r="A326" s="21"/>
      <c r="B326" s="24"/>
      <c r="C326" s="24" t="s">
        <v>651</v>
      </c>
      <c r="D326" s="24" t="s">
        <v>652</v>
      </c>
      <c r="E326" s="25" t="s">
        <v>468</v>
      </c>
      <c r="F326" s="28">
        <f>IF(F26=0,,F324/F26)</f>
        <v>0.6218905472636815</v>
      </c>
      <c r="G326" s="28">
        <f>IF(G26=0,,G324/G26)</f>
        <v>2.9233716475095783</v>
      </c>
      <c r="H326" s="28">
        <f>IF(H26=0,,H324/H26)</f>
        <v>1.5724137931034483</v>
      </c>
      <c r="I326" s="28">
        <f>IF(I26=0,,I324/I26)</f>
        <v>1.28</v>
      </c>
      <c r="J326" s="28">
        <f>IF(J26=0,,J324/J26)</f>
        <v>0.3709677419354839</v>
      </c>
      <c r="K326" s="27"/>
      <c r="AV326" s="18" t="s">
        <v>1180</v>
      </c>
      <c r="AW326" s="18" t="s">
        <v>1181</v>
      </c>
      <c r="AX326" s="18" t="s">
        <v>1972</v>
      </c>
      <c r="AY326" s="18" t="s">
        <v>1973</v>
      </c>
      <c r="AZ326" s="18" t="s">
        <v>1974</v>
      </c>
      <c r="BA326" s="18" t="s">
        <v>2250</v>
      </c>
    </row>
    <row r="327" spans="1:53" ht="27" customHeight="1">
      <c r="A327" s="21"/>
      <c r="B327" s="24"/>
      <c r="C327" s="24" t="s">
        <v>647</v>
      </c>
      <c r="D327" s="24" t="s">
        <v>653</v>
      </c>
      <c r="E327" s="25" t="s">
        <v>468</v>
      </c>
      <c r="F327" s="28">
        <f>IF(F286=0,,F324/F286/1000)</f>
        <v>0.013157894736842105</v>
      </c>
      <c r="G327" s="28">
        <f>IF(G286=0,,G324/G286/1000)</f>
        <v>0.08117021276595744</v>
      </c>
      <c r="H327" s="28">
        <f>IF(H286=0,,H324/H286/1000)</f>
        <v>0.04851063829787234</v>
      </c>
      <c r="I327" s="28">
        <f>IF(I286=0,,I324/I286/1000)</f>
        <v>0.04085106382978723</v>
      </c>
      <c r="J327" s="28">
        <f>IF(J286=0,,J324/J286/1000)</f>
        <v>0.01223404255319149</v>
      </c>
      <c r="K327" s="27"/>
      <c r="AV327" s="18" t="s">
        <v>1182</v>
      </c>
      <c r="AW327" s="18" t="s">
        <v>1183</v>
      </c>
      <c r="AX327" s="18" t="s">
        <v>1975</v>
      </c>
      <c r="AY327" s="18" t="s">
        <v>1976</v>
      </c>
      <c r="AZ327" s="18" t="s">
        <v>1977</v>
      </c>
      <c r="BA327" s="18" t="s">
        <v>2251</v>
      </c>
    </row>
    <row r="328" spans="1:53" ht="15.75" customHeight="1">
      <c r="A328" s="21"/>
      <c r="B328" s="24"/>
      <c r="C328" s="24" t="s">
        <v>654</v>
      </c>
      <c r="D328" s="24" t="s">
        <v>655</v>
      </c>
      <c r="E328" s="25" t="s">
        <v>468</v>
      </c>
      <c r="F328" s="26">
        <v>1578</v>
      </c>
      <c r="G328" s="26">
        <v>1487</v>
      </c>
      <c r="H328" s="26">
        <v>2000</v>
      </c>
      <c r="I328" s="26">
        <v>2000</v>
      </c>
      <c r="J328" s="26">
        <v>2000</v>
      </c>
      <c r="K328" s="27"/>
      <c r="AV328" s="18" t="s">
        <v>1184</v>
      </c>
      <c r="AW328" s="18" t="s">
        <v>1185</v>
      </c>
      <c r="AX328" s="18" t="s">
        <v>1978</v>
      </c>
      <c r="AY328" s="18" t="s">
        <v>1979</v>
      </c>
      <c r="AZ328" s="18" t="s">
        <v>1980</v>
      </c>
      <c r="BA328" s="18" t="s">
        <v>2252</v>
      </c>
    </row>
    <row r="329" spans="1:11" ht="15.75" customHeight="1">
      <c r="A329" s="21"/>
      <c r="B329" s="24"/>
      <c r="C329" s="24" t="s">
        <v>211</v>
      </c>
      <c r="D329" s="24" t="s">
        <v>211</v>
      </c>
      <c r="E329" s="25"/>
      <c r="F329" s="28"/>
      <c r="G329" s="28"/>
      <c r="H329" s="28"/>
      <c r="I329" s="28"/>
      <c r="J329" s="28"/>
      <c r="K329" s="29"/>
    </row>
    <row r="330" spans="1:53" ht="27" customHeight="1">
      <c r="A330" s="21"/>
      <c r="B330" s="24"/>
      <c r="C330" s="24" t="s">
        <v>610</v>
      </c>
      <c r="D330" s="24" t="s">
        <v>656</v>
      </c>
      <c r="E330" s="25" t="s">
        <v>468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7"/>
      <c r="AV330" s="18" t="s">
        <v>1186</v>
      </c>
      <c r="AW330" s="18" t="s">
        <v>1187</v>
      </c>
      <c r="AX330" s="18" t="s">
        <v>1981</v>
      </c>
      <c r="AY330" s="18" t="s">
        <v>1982</v>
      </c>
      <c r="AZ330" s="18" t="s">
        <v>1983</v>
      </c>
      <c r="BA330" s="18" t="s">
        <v>2253</v>
      </c>
    </row>
    <row r="331" spans="1:53" ht="15.75" customHeight="1">
      <c r="A331" s="21"/>
      <c r="B331" s="24"/>
      <c r="C331" s="24" t="s">
        <v>657</v>
      </c>
      <c r="D331" s="24" t="s">
        <v>658</v>
      </c>
      <c r="E331" s="25" t="s">
        <v>468</v>
      </c>
      <c r="F331" s="26">
        <v>0</v>
      </c>
      <c r="G331" s="26">
        <v>6</v>
      </c>
      <c r="H331" s="26">
        <v>3577</v>
      </c>
      <c r="I331" s="26">
        <v>5009</v>
      </c>
      <c r="J331" s="26">
        <v>5433</v>
      </c>
      <c r="K331" s="27"/>
      <c r="AV331" s="18" t="s">
        <v>1188</v>
      </c>
      <c r="AW331" s="18" t="s">
        <v>1189</v>
      </c>
      <c r="AX331" s="18" t="s">
        <v>1984</v>
      </c>
      <c r="AY331" s="18" t="s">
        <v>1985</v>
      </c>
      <c r="AZ331" s="18" t="s">
        <v>1986</v>
      </c>
      <c r="BA331" s="18" t="s">
        <v>2254</v>
      </c>
    </row>
    <row r="332" spans="1:11" ht="15.75" customHeight="1">
      <c r="A332" s="21"/>
      <c r="B332" s="24"/>
      <c r="C332" s="24" t="s">
        <v>211</v>
      </c>
      <c r="D332" s="24" t="s">
        <v>211</v>
      </c>
      <c r="E332" s="25"/>
      <c r="F332" s="28"/>
      <c r="G332" s="28"/>
      <c r="H332" s="28"/>
      <c r="I332" s="28"/>
      <c r="J332" s="28"/>
      <c r="K332" s="29"/>
    </row>
    <row r="333" spans="1:53" ht="27" customHeight="1">
      <c r="A333" s="21"/>
      <c r="B333" s="24"/>
      <c r="C333" s="24" t="s">
        <v>610</v>
      </c>
      <c r="D333" s="24" t="s">
        <v>659</v>
      </c>
      <c r="E333" s="25" t="s">
        <v>468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7"/>
      <c r="AV333" s="18" t="s">
        <v>1190</v>
      </c>
      <c r="AW333" s="18" t="s">
        <v>1191</v>
      </c>
      <c r="AX333" s="18" t="s">
        <v>1987</v>
      </c>
      <c r="AY333" s="18" t="s">
        <v>1988</v>
      </c>
      <c r="AZ333" s="18" t="s">
        <v>1989</v>
      </c>
      <c r="BA333" s="18" t="s">
        <v>2255</v>
      </c>
    </row>
    <row r="334" spans="2:5" ht="12.75">
      <c r="B334"/>
      <c r="C334"/>
      <c r="D334"/>
      <c r="E334"/>
    </row>
    <row r="335" ht="12.75"/>
    <row r="336" ht="12.75"/>
    <row r="337" ht="12.75"/>
    <row r="338" ht="12.75"/>
  </sheetData>
  <sheetProtection password="AD9F" sheet="1" objects="1" scenarios="1"/>
  <mergeCells count="22">
    <mergeCell ref="B186:K186"/>
    <mergeCell ref="B237:K237"/>
    <mergeCell ref="B258:K258"/>
    <mergeCell ref="B46:K46"/>
    <mergeCell ref="B53:K53"/>
    <mergeCell ref="B63:K63"/>
    <mergeCell ref="B139:K139"/>
    <mergeCell ref="B154:K154"/>
    <mergeCell ref="B183:K183"/>
    <mergeCell ref="H5:J5"/>
    <mergeCell ref="K5:K7"/>
    <mergeCell ref="B8:K8"/>
    <mergeCell ref="B9:K9"/>
    <mergeCell ref="B24:K24"/>
    <mergeCell ref="B31:K31"/>
    <mergeCell ref="B1:C1"/>
    <mergeCell ref="B2:G2"/>
    <mergeCell ref="B3:E3"/>
    <mergeCell ref="B5:B7"/>
    <mergeCell ref="C5:C7"/>
    <mergeCell ref="E5:E7"/>
    <mergeCell ref="F5:G5"/>
  </mergeCells>
  <printOptions/>
  <pageMargins left="0.7874015748031497" right="0.5905511811023623" top="0.3937007874015748" bottom="0.3937007874015748" header="0.3937007874015748" footer="0.3937007874015748"/>
  <pageSetup fitToHeight="0" fitToWidth="1" horizontalDpi="600" verticalDpi="600" orientation="landscape" paperSize="9" scale="59" r:id="rId1"/>
  <headerFooter alignWithMargins="0"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Scentr1</cp:lastModifiedBy>
  <cp:lastPrinted>2010-04-29T04:50:36Z</cp:lastPrinted>
  <dcterms:created xsi:type="dcterms:W3CDTF">2002-12-13T16:16:48Z</dcterms:created>
  <dcterms:modified xsi:type="dcterms:W3CDTF">2010-04-29T04:51:49Z</dcterms:modified>
  <cp:category/>
  <cp:version/>
  <cp:contentType/>
  <cp:contentStatus/>
</cp:coreProperties>
</file>